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Dung\Dia F\D\LE KIM DUNG\QUA TRINH TOT NGHIEP\2019\ĐỢT 1_THÁNG 4_2019\GIAI ĐOẠN 2_2019\Lịch gặp GVPB\"/>
    </mc:Choice>
  </mc:AlternateContent>
  <bookViews>
    <workbookView xWindow="0" yWindow="0" windowWidth="21600" windowHeight="9735" firstSheet="1" activeTab="1"/>
  </bookViews>
  <sheets>
    <sheet name="Sheet2" sheetId="2" state="hidden" r:id="rId1"/>
    <sheet name="Đại học" sheetId="3" r:id="rId2"/>
    <sheet name="Liên thông" sheetId="4" r:id="rId3"/>
    <sheet name="Gốc_ĐT" sheetId="6" state="hidden" r:id="rId4"/>
  </sheets>
  <definedNames>
    <definedName name="_xlnm._FilterDatabase" localSheetId="1" hidden="1">'Đại học'!$A$3:$O$117</definedName>
    <definedName name="_xlnm._FilterDatabase" localSheetId="2" hidden="1">'Liên thông'!$A$3:$O$12</definedName>
    <definedName name="data">#REF!</definedName>
    <definedName name="_xlnm.Print_Titles" localSheetId="1">'Đại học'!$3:$3</definedName>
  </definedNames>
  <calcPr calcId="152511" concurrentCalc="0"/>
</workbook>
</file>

<file path=xl/calcChain.xml><?xml version="1.0" encoding="utf-8"?>
<calcChain xmlns="http://schemas.openxmlformats.org/spreadsheetml/2006/main">
  <c r="H11" i="6" l="1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0" i="6"/>
  <c r="G122" i="6"/>
  <c r="G123" i="6"/>
  <c r="G124" i="6"/>
  <c r="G125" i="6"/>
  <c r="G126" i="6"/>
  <c r="G127" i="6"/>
  <c r="G128" i="6"/>
  <c r="G129" i="6"/>
  <c r="G121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0" i="6"/>
  <c r="G3" i="6"/>
  <c r="G4" i="6"/>
  <c r="G5" i="6"/>
  <c r="G6" i="6"/>
  <c r="G7" i="6"/>
  <c r="G8" i="6"/>
  <c r="G9" i="6"/>
  <c r="G2" i="6"/>
  <c r="N83" i="2"/>
  <c r="D9" i="2"/>
  <c r="D83" i="2"/>
  <c r="D57" i="2"/>
  <c r="B18" i="2"/>
  <c r="B35" i="2"/>
  <c r="B56" i="2"/>
  <c r="B43" i="2"/>
  <c r="B47" i="2"/>
  <c r="B24" i="2"/>
  <c r="D55" i="2"/>
  <c r="B42" i="2"/>
  <c r="B41" i="2"/>
  <c r="B25" i="2"/>
  <c r="D32" i="2"/>
  <c r="B57" i="2"/>
  <c r="B34" i="2"/>
  <c r="D43" i="2"/>
  <c r="B26" i="2"/>
  <c r="B58" i="2"/>
  <c r="B50" i="2"/>
  <c r="B9" i="2"/>
  <c r="D80" i="2"/>
  <c r="B6" i="2"/>
  <c r="D21" i="2"/>
  <c r="D82" i="2"/>
  <c r="D28" i="2"/>
  <c r="B67" i="2"/>
  <c r="D39" i="2"/>
  <c r="B32" i="2"/>
  <c r="B22" i="2"/>
  <c r="D61" i="2"/>
  <c r="D63" i="2"/>
  <c r="D67" i="2"/>
  <c r="B19" i="2"/>
  <c r="D36" i="2"/>
  <c r="B65" i="2"/>
  <c r="D79" i="2"/>
  <c r="B44" i="2"/>
  <c r="D26" i="2"/>
  <c r="B68" i="2"/>
  <c r="D11" i="2"/>
  <c r="D58" i="2"/>
  <c r="B52" i="2"/>
  <c r="B64" i="2"/>
  <c r="D25" i="2"/>
  <c r="B37" i="2"/>
  <c r="B8" i="2"/>
  <c r="B84" i="2"/>
  <c r="D46" i="2"/>
  <c r="D6" i="2"/>
  <c r="B77" i="2"/>
  <c r="D44" i="2"/>
  <c r="B48" i="2"/>
  <c r="B21" i="2"/>
  <c r="D49" i="2"/>
  <c r="D51" i="2"/>
  <c r="D68" i="2"/>
  <c r="D7" i="2"/>
  <c r="D8" i="2"/>
  <c r="D17" i="2"/>
  <c r="D74" i="2"/>
  <c r="B46" i="2"/>
  <c r="D15" i="2"/>
  <c r="B33" i="2"/>
  <c r="D33" i="2"/>
  <c r="B7" i="2"/>
  <c r="B78" i="2"/>
  <c r="D40" i="2"/>
  <c r="B81" i="2"/>
  <c r="B4" i="2"/>
  <c r="D4" i="2"/>
  <c r="D47" i="2"/>
  <c r="B23" i="2"/>
  <c r="B74" i="2"/>
  <c r="D45" i="2"/>
  <c r="D12" i="2"/>
  <c r="D70" i="2"/>
  <c r="D77" i="2"/>
  <c r="B59" i="2"/>
  <c r="D84" i="2"/>
  <c r="B17" i="2"/>
  <c r="D13" i="2"/>
  <c r="D78" i="2"/>
  <c r="B5" i="2"/>
  <c r="D38" i="2"/>
  <c r="D22" i="2"/>
  <c r="D24" i="2"/>
  <c r="B69" i="2"/>
  <c r="D48" i="2"/>
  <c r="D53" i="2"/>
  <c r="B14" i="2"/>
  <c r="B15" i="2"/>
  <c r="B73" i="2"/>
  <c r="D69" i="2"/>
  <c r="B11" i="2"/>
  <c r="B83" i="2"/>
  <c r="B72" i="2"/>
  <c r="B31" i="2"/>
  <c r="D56" i="2"/>
  <c r="B38" i="2"/>
  <c r="B60" i="2"/>
  <c r="B30" i="2"/>
  <c r="B12" i="2"/>
  <c r="B75" i="2"/>
  <c r="D16" i="2"/>
  <c r="D81" i="2"/>
  <c r="B16" i="2"/>
  <c r="D35" i="2"/>
  <c r="B54" i="2"/>
  <c r="B13" i="2"/>
  <c r="D73" i="2"/>
  <c r="D18" i="2"/>
  <c r="B27" i="2"/>
  <c r="D41" i="2"/>
  <c r="D5" i="2"/>
  <c r="D19" i="2"/>
  <c r="B45" i="2"/>
  <c r="B55" i="2"/>
  <c r="D62" i="2"/>
  <c r="B20" i="2"/>
  <c r="D23" i="2"/>
  <c r="B53" i="2"/>
  <c r="D85" i="2"/>
  <c r="D34" i="2"/>
  <c r="B63" i="2"/>
  <c r="D50" i="2"/>
  <c r="D20" i="2"/>
  <c r="D76" i="2"/>
  <c r="D59" i="2"/>
  <c r="D52" i="2"/>
  <c r="D14" i="2"/>
  <c r="D60" i="2"/>
  <c r="D75" i="2"/>
  <c r="D54" i="2"/>
  <c r="D42" i="2"/>
  <c r="D71" i="2"/>
  <c r="D66" i="2"/>
  <c r="B82" i="2"/>
  <c r="B61" i="2"/>
  <c r="D31" i="2"/>
  <c r="B70" i="2"/>
  <c r="D27" i="2"/>
  <c r="B10" i="2"/>
  <c r="B80" i="2"/>
  <c r="B39" i="2"/>
  <c r="B51" i="2"/>
  <c r="B29" i="2"/>
  <c r="B85" i="2"/>
  <c r="D64" i="2"/>
  <c r="B62" i="2"/>
  <c r="D37" i="2"/>
  <c r="B28" i="2"/>
  <c r="D29" i="2"/>
  <c r="D65" i="2"/>
  <c r="B76" i="2"/>
  <c r="D72" i="2"/>
  <c r="B66" i="2"/>
  <c r="B36" i="2"/>
  <c r="B71" i="2"/>
  <c r="D10" i="2"/>
  <c r="D30" i="2"/>
  <c r="B79" i="2"/>
  <c r="B49" i="2"/>
  <c r="B40" i="2"/>
</calcChain>
</file>

<file path=xl/sharedStrings.xml><?xml version="1.0" encoding="utf-8"?>
<sst xmlns="http://schemas.openxmlformats.org/spreadsheetml/2006/main" count="1906" uniqueCount="619">
  <si>
    <t>Duy</t>
  </si>
  <si>
    <t>Hải</t>
  </si>
  <si>
    <t>Nguyễn Ngọc</t>
  </si>
  <si>
    <t>Lâm</t>
  </si>
  <si>
    <t>Quang</t>
  </si>
  <si>
    <t>Tùng</t>
  </si>
  <si>
    <t>Nguyễn Thanh</t>
  </si>
  <si>
    <t>Hùng</t>
  </si>
  <si>
    <t>Vinh</t>
  </si>
  <si>
    <t>Dung</t>
  </si>
  <si>
    <t>Thư</t>
  </si>
  <si>
    <t>Trần Văn</t>
  </si>
  <si>
    <t>Tâm</t>
  </si>
  <si>
    <t>Thịnh</t>
  </si>
  <si>
    <t>Vũ</t>
  </si>
  <si>
    <t>Bằng</t>
  </si>
  <si>
    <t>Đức</t>
  </si>
  <si>
    <t>DANH SÁCH SINH VIÊN ĐĂNG KÝ CHỦ ĐỀ HƯỚNG DẪN LUẬN VĂN TỐT NGHIỆP
DÀNH CHO BẬC ĐẠI HỌC 2012</t>
  </si>
  <si>
    <t>STT</t>
  </si>
  <si>
    <t>MSSV</t>
  </si>
  <si>
    <t>HỌ VÀ TÊN SV</t>
  </si>
  <si>
    <t>LỚP</t>
  </si>
  <si>
    <t>HỌ VÀ TÊN GVHD</t>
  </si>
  <si>
    <t>Nơi công tác</t>
  </si>
  <si>
    <t>NỘI DUNG CHỦ ĐỀ</t>
  </si>
  <si>
    <t>Ký xác nhận</t>
  </si>
  <si>
    <t>GHI CHÚ</t>
  </si>
  <si>
    <t>Hồ Đình</t>
  </si>
  <si>
    <t>Khả</t>
  </si>
  <si>
    <t>ĐH CNSG</t>
  </si>
  <si>
    <t>- Lập trình thiết bị di động
- Lập trình Công nghệ Java (Web, Database…)
- Lập trình điều khiển</t>
  </si>
  <si>
    <t xml:space="preserve"> -  Xây dựng các ứng dụng web động.
- Triển khai Open source CMS. Tìm hiểu, xây dựng  và phát triển các extension  Open source CMS
- Xây dựng các App android và webservice.</t>
  </si>
  <si>
    <t>Nội dung: Xây dựng ứng dụng trên Win và Web. Hiện thực: chương trình bằng C#, ASP.NET và SQL server.</t>
  </si>
  <si>
    <t>Nguyễn Kiều</t>
  </si>
  <si>
    <t>Oanh</t>
  </si>
  <si>
    <t>- Các ứng dụng CSDL dùng Các ngôn ngữ thể hiện trên môi trường Windows / Web</t>
  </si>
  <si>
    <t xml:space="preserve">Bùi Nhật </t>
  </si>
  <si>
    <t xml:space="preserve">Hướng 1: Xây dựng ứng dụng
      - Xây dựng Website bằng PHP hay ASP.NET (có thể sử dụng framework)
      - Xây dựng ứng dụng windows với .NET
Hướng 2: Nghiên cứu 
      - Tìm hiểu các kỹ thuật để tùy biến và chọn lọc nội dung website sao cho phù hợp với người dùng (adaptive content website)
      - Tìm hiểu 1 framework mới để xây dựng website 
      - Tìm hiểu 1 thư viện để hỗ trợ xây dựng website như google map, WebGL, O3D, ….
Hướng 3: Mã nguồn mở
      - Tìm hiểu và phát triển thêm chức năng cho một phần mềm nguồn mở 
       </t>
  </si>
  <si>
    <t>Lê Thị Mỹ</t>
  </si>
  <si>
    <t xml:space="preserve"> Xây dựng phần mềm Web
 Xây dựng phần mềm Windows</t>
  </si>
  <si>
    <t>Đinh Thị</t>
  </si>
  <si>
    <t>Xây dựng ứng dụng trên WinForm (C#, java), WebForm, Android.</t>
  </si>
  <si>
    <t>Trần</t>
  </si>
  <si>
    <t>ĐH BK</t>
  </si>
  <si>
    <t>- Xây dựng ứng dụng Web
- Tìm hiểu và phát triển ứng dụng mã nguồn mở</t>
  </si>
  <si>
    <t>Lương An</t>
  </si>
  <si>
    <t>Xây dựng ứng dụng (android) giao việc cho Khoa CNTT</t>
  </si>
  <si>
    <t>Xây dựng ứng dụng (android) gọi và dẫn hướng xe taxi</t>
  </si>
  <si>
    <t>Xây dựng ứng dụng (android) tìm và cho thuê nhà / phòng trọ</t>
  </si>
  <si>
    <t>Tìm hiểu Xamarin và áp dụng xây dựng mạng xã hội trò chuyện trên di động (android + iOS)</t>
  </si>
  <si>
    <t>Xây dựng ứng dụng (android) hỗ trợ liên lạc cho người khiếm thị</t>
  </si>
  <si>
    <t>Hà Anh</t>
  </si>
  <si>
    <t>Lập trình trên môi trường Windows</t>
  </si>
  <si>
    <t>Nguyễn Trần Phúc</t>
  </si>
  <si>
    <t>Lập trình Winform: Sử dụng ngôn ngữ C#, C++ để xây dựng một ứng dụng window forms nhằm giải quyết hay phục vụ cho một vấn đề cụ thể trong thực tế.</t>
  </si>
  <si>
    <t>Nguyễn Lạc An</t>
  </si>
  <si>
    <t>Xây dựng các ứng dụng CSDL trên môi trường lập trình C#/Web.</t>
  </si>
  <si>
    <t>Ngô Thị Bảo</t>
  </si>
  <si>
    <t>Trân</t>
  </si>
  <si>
    <t>1. Xây dựng website hỗ trợ dạy học. 
2. Lập trình ứng dụng trên window.</t>
  </si>
  <si>
    <t>Đoàn Phan Thế Anh</t>
  </si>
  <si>
    <t>Bùi Ngọc Anh Duy</t>
  </si>
  <si>
    <t>Lư Khánh Duy</t>
  </si>
  <si>
    <t>Nguyễn Ngọc Huy</t>
  </si>
  <si>
    <t>Trần Hữu Lộc</t>
  </si>
  <si>
    <t>Lê Tiến Minh</t>
  </si>
  <si>
    <t>Trần Thiện Nhân</t>
  </si>
  <si>
    <t>Trịnh Quang Sơn</t>
  </si>
  <si>
    <t>Phan Đăng Ý</t>
  </si>
  <si>
    <t>Nguyễn Hữu Đạt</t>
  </si>
  <si>
    <t>Nguyễn Đức Huy</t>
  </si>
  <si>
    <t>Lê Ngô Việt Kiều</t>
  </si>
  <si>
    <t>Võ Trần Trọng Luân</t>
  </si>
  <si>
    <t>Trương Đức Minh</t>
  </si>
  <si>
    <t>Trang Tấn Phước</t>
  </si>
  <si>
    <t>Nguyễn Hoàng Phúc</t>
  </si>
  <si>
    <t>Phan Thành Thái</t>
  </si>
  <si>
    <t>Võ Phương Thảo</t>
  </si>
  <si>
    <t>Nguyễn Thanh Tú</t>
  </si>
  <si>
    <t>Phạm Xuân Trường</t>
  </si>
  <si>
    <t>Võ Huỳnh Chí Tín</t>
  </si>
  <si>
    <t>Nguyễn Văn Đăng</t>
  </si>
  <si>
    <t>Trần Huy Bình</t>
  </si>
  <si>
    <t>Nguyễn Quốc Bảo</t>
  </si>
  <si>
    <t>Nguyễn Hoàn Cầu</t>
  </si>
  <si>
    <t>Nguyễn Thị Hồng Dung</t>
  </si>
  <si>
    <t>Lê Như Hằng</t>
  </si>
  <si>
    <t>Nguyễn Thị Hồng Hạnh</t>
  </si>
  <si>
    <t>Lê Ngọc Mỹ Linh</t>
  </si>
  <si>
    <t>Nguyễn Thị Mai Lý</t>
  </si>
  <si>
    <t>Huỳnh Trọng Nghĩa</t>
  </si>
  <si>
    <t>Đoàn Thị Mỹ Phương</t>
  </si>
  <si>
    <t>Nguyễn Hoàng Thái</t>
  </si>
  <si>
    <t>Đỗ Hồng Minh Vy</t>
  </si>
  <si>
    <t>Đoàn Huỳnh Bình An</t>
  </si>
  <si>
    <t>Phạm Ngọc Anh</t>
  </si>
  <si>
    <t>Bùi Hà Bắc</t>
  </si>
  <si>
    <t>Phạm Ngọc Hải</t>
  </si>
  <si>
    <t>Phan Lê Hồ Hải</t>
  </si>
  <si>
    <t>Lê Phúc Hậu</t>
  </si>
  <si>
    <t>Phạm Trọng Hoàng</t>
  </si>
  <si>
    <t>Lê Quang Hòa</t>
  </si>
  <si>
    <t>Huỳnh Ngô Tấn Phát</t>
  </si>
  <si>
    <t>Đặng Đức Thịnh</t>
  </si>
  <si>
    <t>Nguyễn Thị Bích Trâm</t>
  </si>
  <si>
    <t>Lê Thanh Vũ</t>
  </si>
  <si>
    <t>Nguyễn Thuyết Đường</t>
  </si>
  <si>
    <t>Đinh Tuấn Cường</t>
  </si>
  <si>
    <t>Nguyễn Thị Phương Chi</t>
  </si>
  <si>
    <t>Lê Ngọc Nam</t>
  </si>
  <si>
    <t>Huỳnh Thị Thu Ngọc</t>
  </si>
  <si>
    <t>Trương Kiệt Nhi</t>
  </si>
  <si>
    <t>Mai Hồng Nhủ</t>
  </si>
  <si>
    <t>Nguyễn Thành Tâm</t>
  </si>
  <si>
    <t>Nguyễn Đỗ Minh Thư</t>
  </si>
  <si>
    <t>Trương Ngọc Thạch</t>
  </si>
  <si>
    <t>Lê Thanh Thuận</t>
  </si>
  <si>
    <t>Đặng Thị Mỹ Tiên</t>
  </si>
  <si>
    <t>Phạm Thị Thùy Trang</t>
  </si>
  <si>
    <t>Huỳnh Thanh Trung</t>
  </si>
  <si>
    <t>Trần Cao Trí</t>
  </si>
  <si>
    <t>Hoàng Thị Ngọc Vy</t>
  </si>
  <si>
    <t>Nguyễn Hoàng Trọng Đức</t>
  </si>
  <si>
    <t>Phan Kim Chi</t>
  </si>
  <si>
    <t>Nguyễn Thị Ngọc Cúc</t>
  </si>
  <si>
    <t>Trần Trung Dương</t>
  </si>
  <si>
    <t>Phan Thị Hồng Hà</t>
  </si>
  <si>
    <t>Chúc Anh Học</t>
  </si>
  <si>
    <t>Trần Văn Hưng</t>
  </si>
  <si>
    <t>Nguyễn Kim Hoàng</t>
  </si>
  <si>
    <t>Trương Minh Hoàng</t>
  </si>
  <si>
    <t>Lê Thị Hoa</t>
  </si>
  <si>
    <t>Trần Hữu Lương</t>
  </si>
  <si>
    <t>Phan Thị Diễm My</t>
  </si>
  <si>
    <t>Phạm Thị Kim Ngân</t>
  </si>
  <si>
    <t>Trương Thị Ngọc Quỳnh</t>
  </si>
  <si>
    <t>Bùi Phúc Minh Tâm</t>
  </si>
  <si>
    <t>Cao Thái Tài</t>
  </si>
  <si>
    <t>Tăng Đức Thuận</t>
  </si>
  <si>
    <t>Nguyễn Trần Thị Trinh</t>
  </si>
  <si>
    <t>Phan Thị Kim Xuyến</t>
  </si>
  <si>
    <t>Thành Đạt</t>
  </si>
  <si>
    <t>Ngô Xuân</t>
  </si>
  <si>
    <t>Bách</t>
  </si>
  <si>
    <t>TÊN ĐỀ TÀI</t>
  </si>
  <si>
    <t>Trịnh Thanh</t>
  </si>
  <si>
    <t>Hồ</t>
  </si>
  <si>
    <t>Đoàn Trình</t>
  </si>
  <si>
    <t>Dục</t>
  </si>
  <si>
    <t>Bùi Nhật</t>
  </si>
  <si>
    <t>Lê Triệu Ngọc</t>
  </si>
  <si>
    <t>Phạm</t>
  </si>
  <si>
    <t>Liệu</t>
  </si>
  <si>
    <t>Nguyễn Thị Thanh</t>
  </si>
  <si>
    <t>C14_TH01</t>
  </si>
  <si>
    <t>CD51500806</t>
  </si>
  <si>
    <t>Ngô Tôn</t>
  </si>
  <si>
    <t>Bảo</t>
  </si>
  <si>
    <t>C15_TH01</t>
  </si>
  <si>
    <t>CD51501816</t>
  </si>
  <si>
    <t>Châu Lập</t>
  </si>
  <si>
    <t>Công</t>
  </si>
  <si>
    <t>CD51603326</t>
  </si>
  <si>
    <t>Lê Hiền</t>
  </si>
  <si>
    <t>Định</t>
  </si>
  <si>
    <t>C16_TH01</t>
  </si>
  <si>
    <t>CD51601615</t>
  </si>
  <si>
    <t>Trần Thanh</t>
  </si>
  <si>
    <t>Hậu</t>
  </si>
  <si>
    <t>CD51603982</t>
  </si>
  <si>
    <t>Nguyễn Đức</t>
  </si>
  <si>
    <t>Phong</t>
  </si>
  <si>
    <t>CD51600116</t>
  </si>
  <si>
    <t>Lê Phạm</t>
  </si>
  <si>
    <t>Tiến</t>
  </si>
  <si>
    <t>CD51604128</t>
  </si>
  <si>
    <t>Lê Hùng</t>
  </si>
  <si>
    <t>D13_TH01</t>
  </si>
  <si>
    <t>DH51300455</t>
  </si>
  <si>
    <t>Dắn Huyền</t>
  </si>
  <si>
    <t>Huy</t>
  </si>
  <si>
    <t>DH51301000</t>
  </si>
  <si>
    <t>Lý Bỉnh</t>
  </si>
  <si>
    <t>Quân</t>
  </si>
  <si>
    <t>DH51300834</t>
  </si>
  <si>
    <t>Phan</t>
  </si>
  <si>
    <t>Nhân</t>
  </si>
  <si>
    <t>D13_TH02</t>
  </si>
  <si>
    <t>Quý</t>
  </si>
  <si>
    <t>D13_TH03</t>
  </si>
  <si>
    <t>DH51300837</t>
  </si>
  <si>
    <t>Trương Trọng</t>
  </si>
  <si>
    <t>Nguyễn Hoàng</t>
  </si>
  <si>
    <t>Dũng</t>
  </si>
  <si>
    <t>D13_TH04</t>
  </si>
  <si>
    <t>DH51301303</t>
  </si>
  <si>
    <t>Phạm Văn</t>
  </si>
  <si>
    <t>DH51300079</t>
  </si>
  <si>
    <t>Châu Công Tuấn</t>
  </si>
  <si>
    <t>Anh</t>
  </si>
  <si>
    <t>D13_TH05</t>
  </si>
  <si>
    <t>DH51301565</t>
  </si>
  <si>
    <t>Tô Hoài</t>
  </si>
  <si>
    <t>DH51300213</t>
  </si>
  <si>
    <t>D14_TH01</t>
  </si>
  <si>
    <t>Hòa</t>
  </si>
  <si>
    <t>DH51400470</t>
  </si>
  <si>
    <t>Đinh Quốc</t>
  </si>
  <si>
    <t>DH51400592</t>
  </si>
  <si>
    <t>Hồng Thành</t>
  </si>
  <si>
    <t>Lộc</t>
  </si>
  <si>
    <t>DH51400871</t>
  </si>
  <si>
    <t>Huỳnh Trọng</t>
  </si>
  <si>
    <t>Phú</t>
  </si>
  <si>
    <t>Trí</t>
  </si>
  <si>
    <t>DH51400541</t>
  </si>
  <si>
    <t>Nguyễn Đăng</t>
  </si>
  <si>
    <t>Khoa</t>
  </si>
  <si>
    <t>D14_TH02</t>
  </si>
  <si>
    <t>DH51401717</t>
  </si>
  <si>
    <t>Huỳnh Hà</t>
  </si>
  <si>
    <t>Giang</t>
  </si>
  <si>
    <t>D14_TH03</t>
  </si>
  <si>
    <t>DH51400480</t>
  </si>
  <si>
    <t>DH51401182</t>
  </si>
  <si>
    <t>Đinh Nho</t>
  </si>
  <si>
    <t>Thành</t>
  </si>
  <si>
    <t>DH51401464</t>
  </si>
  <si>
    <t>Khổng Thành</t>
  </si>
  <si>
    <t>Trung</t>
  </si>
  <si>
    <t>DH51400554</t>
  </si>
  <si>
    <t>Võ Trần Đăng</t>
  </si>
  <si>
    <t>D14_TH04</t>
  </si>
  <si>
    <t>DH51400545</t>
  </si>
  <si>
    <t>Nguyễn Minh</t>
  </si>
  <si>
    <t>D14_TH05</t>
  </si>
  <si>
    <t>DH51401063</t>
  </si>
  <si>
    <t>DH51401095</t>
  </si>
  <si>
    <t>Đặng Hồng</t>
  </si>
  <si>
    <t>Sang</t>
  </si>
  <si>
    <t>DH51401739</t>
  </si>
  <si>
    <t>Nguyễn Cao</t>
  </si>
  <si>
    <t>Thăng</t>
  </si>
  <si>
    <t>D14_TH06</t>
  </si>
  <si>
    <t>DH51500013</t>
  </si>
  <si>
    <t>Huỳnh Ngọc</t>
  </si>
  <si>
    <t>D15_TH01</t>
  </si>
  <si>
    <t>DH51500098</t>
  </si>
  <si>
    <t>Nguyễn Chí</t>
  </si>
  <si>
    <t>Cường</t>
  </si>
  <si>
    <t>DH51500103</t>
  </si>
  <si>
    <t>Nguyễn Hữu</t>
  </si>
  <si>
    <t>Danh</t>
  </si>
  <si>
    <t>DH51500089</t>
  </si>
  <si>
    <t>Đỗ Dương Tấn</t>
  </si>
  <si>
    <t>DH51500015</t>
  </si>
  <si>
    <t>Bùi Lê Nhựt</t>
  </si>
  <si>
    <t>Tài</t>
  </si>
  <si>
    <t>DH51301149</t>
  </si>
  <si>
    <t>Hứa Hoàng Minh</t>
  </si>
  <si>
    <t>Thông</t>
  </si>
  <si>
    <t>DH51500019</t>
  </si>
  <si>
    <t>Nguyễn Quốc Nguyên</t>
  </si>
  <si>
    <t>DH51500091</t>
  </si>
  <si>
    <t>Đỗ Trần Minh</t>
  </si>
  <si>
    <t>Tuân</t>
  </si>
  <si>
    <t>DH51500076</t>
  </si>
  <si>
    <t>Trương Khưu Hiển</t>
  </si>
  <si>
    <t>DH51500222</t>
  </si>
  <si>
    <t>Vòng Trí</t>
  </si>
  <si>
    <t>Cẩn</t>
  </si>
  <si>
    <t>D15_TH02</t>
  </si>
  <si>
    <t>DH51500215</t>
  </si>
  <si>
    <t>Phan Nhựt</t>
  </si>
  <si>
    <t>DH51500246</t>
  </si>
  <si>
    <t>Nguyễn Trần Vi</t>
  </si>
  <si>
    <t>Khang</t>
  </si>
  <si>
    <t>DH51500229</t>
  </si>
  <si>
    <t>Cao Thành</t>
  </si>
  <si>
    <t>Nhu</t>
  </si>
  <si>
    <t>DH51500221</t>
  </si>
  <si>
    <t>Lưu Đạt</t>
  </si>
  <si>
    <t>Phát</t>
  </si>
  <si>
    <t>DH51500219</t>
  </si>
  <si>
    <t>Bùi Tín</t>
  </si>
  <si>
    <t>Quyền</t>
  </si>
  <si>
    <t>DH51500250</t>
  </si>
  <si>
    <t>Phạm Quốc</t>
  </si>
  <si>
    <t>Thắng</t>
  </si>
  <si>
    <t>DH51500218</t>
  </si>
  <si>
    <t>Ngô Minh</t>
  </si>
  <si>
    <t>Tuấn</t>
  </si>
  <si>
    <t>DH51500253</t>
  </si>
  <si>
    <t>Lê Văn Hoàng</t>
  </si>
  <si>
    <t>DH51500395</t>
  </si>
  <si>
    <t>Nguyễn Thế</t>
  </si>
  <si>
    <t>D15_TH03</t>
  </si>
  <si>
    <t>DH51500425</t>
  </si>
  <si>
    <t>Lương Nguyễn Phi</t>
  </si>
  <si>
    <t>DH51500415</t>
  </si>
  <si>
    <t>Lê Chí</t>
  </si>
  <si>
    <t>Nghĩa</t>
  </si>
  <si>
    <t>DH51500399</t>
  </si>
  <si>
    <t>Lư Chấn</t>
  </si>
  <si>
    <t>DH51500402</t>
  </si>
  <si>
    <t>Phùng Văn</t>
  </si>
  <si>
    <t>DH51500409</t>
  </si>
  <si>
    <t>Trương Anh</t>
  </si>
  <si>
    <t>DH51500437</t>
  </si>
  <si>
    <t>Phạm Hồng</t>
  </si>
  <si>
    <t>Hiếu</t>
  </si>
  <si>
    <t>D15_TH04</t>
  </si>
  <si>
    <t>DH51500633</t>
  </si>
  <si>
    <t>Phan Tuấn</t>
  </si>
  <si>
    <t>DH51500667</t>
  </si>
  <si>
    <t>Nguyễn Tuấn</t>
  </si>
  <si>
    <t>D15_TH05</t>
  </si>
  <si>
    <t>DH51501237</t>
  </si>
  <si>
    <t>Đặng Trường</t>
  </si>
  <si>
    <t>DH51500879</t>
  </si>
  <si>
    <t>Trần Nguyên</t>
  </si>
  <si>
    <t>Khải</t>
  </si>
  <si>
    <t>DH51501242</t>
  </si>
  <si>
    <t>Phạm Trần Minh</t>
  </si>
  <si>
    <t>Khôi</t>
  </si>
  <si>
    <t>DH51500665</t>
  </si>
  <si>
    <t>Phạm Thị Trúc</t>
  </si>
  <si>
    <t>Ly</t>
  </si>
  <si>
    <t>DH51500660</t>
  </si>
  <si>
    <t>Nhựt</t>
  </si>
  <si>
    <t>DH51500893</t>
  </si>
  <si>
    <t>Nguyễn Thị Thúy</t>
  </si>
  <si>
    <t>Hằng</t>
  </si>
  <si>
    <t>D15_TH06</t>
  </si>
  <si>
    <t>DH51501213</t>
  </si>
  <si>
    <t>Trần Khải</t>
  </si>
  <si>
    <t>Nguyên</t>
  </si>
  <si>
    <t>DH51500915</t>
  </si>
  <si>
    <t>Nguyễn Thị</t>
  </si>
  <si>
    <t>Thắm</t>
  </si>
  <si>
    <t>DH51501251</t>
  </si>
  <si>
    <t>Lâm Thục</t>
  </si>
  <si>
    <t>Trinh</t>
  </si>
  <si>
    <t>Trường</t>
  </si>
  <si>
    <t>DH51500909</t>
  </si>
  <si>
    <t>Võ Nhựt</t>
  </si>
  <si>
    <t>DH51500947</t>
  </si>
  <si>
    <t>Nguyễn Linh</t>
  </si>
  <si>
    <t>Đường</t>
  </si>
  <si>
    <t>D15_TH07</t>
  </si>
  <si>
    <t>DH51500935</t>
  </si>
  <si>
    <t>Nguyễn Kim</t>
  </si>
  <si>
    <t>DH51500954</t>
  </si>
  <si>
    <t>Lê Tiến</t>
  </si>
  <si>
    <t>DH51500941</t>
  </si>
  <si>
    <t>Phan Thành</t>
  </si>
  <si>
    <t>DH51501503</t>
  </si>
  <si>
    <t>Nguyễn Văn</t>
  </si>
  <si>
    <t>Ninh</t>
  </si>
  <si>
    <t>DH51500950</t>
  </si>
  <si>
    <t>Nguyễn Duy</t>
  </si>
  <si>
    <t>Thiên</t>
  </si>
  <si>
    <t>DH51501264</t>
  </si>
  <si>
    <t>Tý</t>
  </si>
  <si>
    <t>DH51501262</t>
  </si>
  <si>
    <t>Bùi Tấn</t>
  </si>
  <si>
    <t>Vương</t>
  </si>
  <si>
    <t>DH51501534</t>
  </si>
  <si>
    <t>Nguyễn Tiến</t>
  </si>
  <si>
    <t>Đạt</t>
  </si>
  <si>
    <t>D15_TH08</t>
  </si>
  <si>
    <t>DH51501523</t>
  </si>
  <si>
    <t>Trần Minh</t>
  </si>
  <si>
    <t>DH51501535</t>
  </si>
  <si>
    <t>Vũ Thanh</t>
  </si>
  <si>
    <t>DH51501513</t>
  </si>
  <si>
    <t>Nguyễn Hửu</t>
  </si>
  <si>
    <t>DH51501522</t>
  </si>
  <si>
    <t>Bùi Ngọc Phương</t>
  </si>
  <si>
    <t>Thảo</t>
  </si>
  <si>
    <t>DH51501533</t>
  </si>
  <si>
    <t>Nguyễn Thị Thu</t>
  </si>
  <si>
    <t>DH51501514</t>
  </si>
  <si>
    <t>Trịnh Ngọc Bảo</t>
  </si>
  <si>
    <t>DH51502234</t>
  </si>
  <si>
    <t>Dương Hoàng Hoài</t>
  </si>
  <si>
    <t>Châu</t>
  </si>
  <si>
    <t>D15_TH09</t>
  </si>
  <si>
    <t>DH51502113</t>
  </si>
  <si>
    <t>Nguyễn Bá</t>
  </si>
  <si>
    <t>Hai</t>
  </si>
  <si>
    <t>DH51501934</t>
  </si>
  <si>
    <t>Hiền</t>
  </si>
  <si>
    <t>DH51502115</t>
  </si>
  <si>
    <t>DH51501877</t>
  </si>
  <si>
    <t>Trần Quốc</t>
  </si>
  <si>
    <t>DH51502237</t>
  </si>
  <si>
    <t>Huỳnh Nguyễn Trọng</t>
  </si>
  <si>
    <t>DH51502114</t>
  </si>
  <si>
    <t>Khánh</t>
  </si>
  <si>
    <t>DH51502242</t>
  </si>
  <si>
    <t>Nguyễn Quốc</t>
  </si>
  <si>
    <t>DH51502239</t>
  </si>
  <si>
    <t>Hứa Trần Đăng</t>
  </si>
  <si>
    <t>DH51502109</t>
  </si>
  <si>
    <t>Trần Ngọc Đăng</t>
  </si>
  <si>
    <t>DH51502036</t>
  </si>
  <si>
    <t>Nhã</t>
  </si>
  <si>
    <t>DH51501936</t>
  </si>
  <si>
    <t>Lê Thị Thảo</t>
  </si>
  <si>
    <t>Như</t>
  </si>
  <si>
    <t>DH51502353</t>
  </si>
  <si>
    <t>Đặng Tân</t>
  </si>
  <si>
    <t>DH51502241</t>
  </si>
  <si>
    <t>Phùng Thanh</t>
  </si>
  <si>
    <t>DH51501933</t>
  </si>
  <si>
    <t>Lai Văn</t>
  </si>
  <si>
    <t>DH51501843</t>
  </si>
  <si>
    <t>Lê Nhật</t>
  </si>
  <si>
    <t>Tân</t>
  </si>
  <si>
    <t>DH51501935</t>
  </si>
  <si>
    <t>Nguyễn Trần Hoàng</t>
  </si>
  <si>
    <t>DH51502236</t>
  </si>
  <si>
    <t>Huỳnh Phúc</t>
  </si>
  <si>
    <t>Thiện</t>
  </si>
  <si>
    <t>DH51502244</t>
  </si>
  <si>
    <t>Nguyễn Thị Kim</t>
  </si>
  <si>
    <t>Thoa</t>
  </si>
  <si>
    <t>DH51502235</t>
  </si>
  <si>
    <t>DH51502357</t>
  </si>
  <si>
    <t>DH51502243</t>
  </si>
  <si>
    <t>DH51502118</t>
  </si>
  <si>
    <t>Lê Diễm</t>
  </si>
  <si>
    <t>Tường</t>
  </si>
  <si>
    <t>DH51502354</t>
  </si>
  <si>
    <t>Huỳnh Nguyễn Tường</t>
  </si>
  <si>
    <t>Vy</t>
  </si>
  <si>
    <t>DH51502455</t>
  </si>
  <si>
    <t>Nguyễn Ngọc Huỳnh</t>
  </si>
  <si>
    <t>An</t>
  </si>
  <si>
    <t>D15_TH10</t>
  </si>
  <si>
    <t>DH51500372</t>
  </si>
  <si>
    <t>Trình Văn</t>
  </si>
  <si>
    <t>Đồng</t>
  </si>
  <si>
    <t>DH51501226</t>
  </si>
  <si>
    <t>Nguyễn Lâm Đình</t>
  </si>
  <si>
    <t>DH51501553</t>
  </si>
  <si>
    <t>Bùi Minh</t>
  </si>
  <si>
    <t>Hoàng</t>
  </si>
  <si>
    <t>DH51501253</t>
  </si>
  <si>
    <t>Nguyễn Viết</t>
  </si>
  <si>
    <t>Long</t>
  </si>
  <si>
    <t>DH51501254</t>
  </si>
  <si>
    <t>Mẫn</t>
  </si>
  <si>
    <t>DH51502460</t>
  </si>
  <si>
    <t>Tô Khả</t>
  </si>
  <si>
    <t>Minh</t>
  </si>
  <si>
    <t>DH51501244</t>
  </si>
  <si>
    <t>DH51501245</t>
  </si>
  <si>
    <t>Thiều Hoàng</t>
  </si>
  <si>
    <t>DH51501215</t>
  </si>
  <si>
    <t>Trần Thị Mỹ</t>
  </si>
  <si>
    <t>Nhung</t>
  </si>
  <si>
    <t>DH51502559</t>
  </si>
  <si>
    <t>DH51501238</t>
  </si>
  <si>
    <t>Trần Thị Cẩm</t>
  </si>
  <si>
    <t>Tú</t>
  </si>
  <si>
    <t>DH51502453</t>
  </si>
  <si>
    <t>Lê Văn</t>
  </si>
  <si>
    <t>DH51501224</t>
  </si>
  <si>
    <t>Lương Thế</t>
  </si>
  <si>
    <t>DH51501555</t>
  </si>
  <si>
    <t>Trần Xuân</t>
  </si>
  <si>
    <t>LT51600070</t>
  </si>
  <si>
    <t>L16_TH01</t>
  </si>
  <si>
    <t>LT51600059</t>
  </si>
  <si>
    <t>LT51700157</t>
  </si>
  <si>
    <t>Dân</t>
  </si>
  <si>
    <t>L17_TH01</t>
  </si>
  <si>
    <t>LT51700158</t>
  </si>
  <si>
    <t>Nguyễn Huỳnh Hải</t>
  </si>
  <si>
    <t>Đăng</t>
  </si>
  <si>
    <t>LT51700177</t>
  </si>
  <si>
    <t>Nguyễn Lê</t>
  </si>
  <si>
    <t>LT51600066</t>
  </si>
  <si>
    <t>LT51700190</t>
  </si>
  <si>
    <t>Nguyễn Trọng</t>
  </si>
  <si>
    <t>LT51700206</t>
  </si>
  <si>
    <t>Trần Thị Việt</t>
  </si>
  <si>
    <t>LT51700207</t>
  </si>
  <si>
    <t>Nhóm</t>
  </si>
  <si>
    <t>DH51500429</t>
  </si>
  <si>
    <t>Lê Phạm Thành</t>
  </si>
  <si>
    <t>CD51401467</t>
  </si>
  <si>
    <t>DH51502355</t>
  </si>
  <si>
    <t>Đỗ Nguyễn</t>
  </si>
  <si>
    <t>Sĩ</t>
  </si>
  <si>
    <t>Xây dựng website bán quần áo</t>
  </si>
  <si>
    <t>Xây dựng ứng dụng Quản lý tài sản cố định</t>
  </si>
  <si>
    <t>Xây dựng website thương mại điện tử</t>
  </si>
  <si>
    <t>Xây dựng website cho công ty du lich</t>
  </si>
  <si>
    <t>Xây dựng web rao vặt</t>
  </si>
  <si>
    <t>Xây dựng website rao vặt bất động sản</t>
  </si>
  <si>
    <t>Xây dựng web rao bán bất động sản</t>
  </si>
  <si>
    <t>Xây dựng web Quản lý bán hàng cho các của hàng tạp hóa</t>
  </si>
  <si>
    <t>Xây dựng website quảng bá địa điểm ẩm thực</t>
  </si>
  <si>
    <t>Xây dựng website hỗ trợ tìm kiếm và đặt phòng online</t>
  </si>
  <si>
    <t>Mạng xã hội chia sẻ ảnh</t>
  </si>
  <si>
    <t>Tìm hiểu Node.js và xây dựng ứng dụng minh họa</t>
  </si>
  <si>
    <t xml:space="preserve">Xây dựng hệ thống quản lý luận văn cho khoa CNTT </t>
  </si>
  <si>
    <t>Xây dựng ứng dụng quản lý cửa hàng bán máy tính</t>
  </si>
  <si>
    <t>Xây dựng ứng dụng quản lý quán nước</t>
  </si>
  <si>
    <t>Xây dựng website bán thức ăn cho thú cưng</t>
  </si>
  <si>
    <t>Xây dựng ứng dụng đăng ký nhóm làm việc của các môn đồ án, thực tập và khóa luận cho sinh viên của Khoa CNTT-STU</t>
  </si>
  <si>
    <t>Xây dựng ứng dụng cho thuê sách đọc online</t>
  </si>
  <si>
    <t>Xây dựng ứng dụng làm bài thi tuyển dụng online</t>
  </si>
  <si>
    <t>Tìm hiểu Laravel framework, công nghệ React JS, ProProgressive Web App, Node.js và xây dựng web xem phim online.</t>
  </si>
  <si>
    <t>Xây dựng website bán áo quần thời trang và khai thác dữ liệu thực hiện quảng cáo liên kết với tài khoản: email, facebook, instagram của khách hàng.</t>
  </si>
  <si>
    <t>Xây dựng website quản lý chấm điểm rèn luyện cho sinh viên STU.</t>
  </si>
  <si>
    <t>Tìm hiểu công cụ Unity và xây dựng demo ứng dụng game 2D "Somewhere Under Sea"</t>
  </si>
  <si>
    <t>Tìm hiểu CodeIgniter framework. Xây dựng website bán linh kiện máy tính.</t>
  </si>
  <si>
    <t>Tìm hiểu Laravel framework. Xây dựng website bán điện thoại di động</t>
  </si>
  <si>
    <t>Tìm hiểu Laravel framework. Xây dựng website quản lý kho vật liệu xây dựng</t>
  </si>
  <si>
    <t>Tìm hiểu Electron Framework và xây dựng ứng dụng chat</t>
  </si>
  <si>
    <t>Xây dựng ứng dụng quản lý nhà hàng tiệc cưới</t>
  </si>
  <si>
    <t>Xây dựng website giới thiệu sản phẩm có tích hợp công cụ Google Analytics và tạo Dashboard.</t>
  </si>
  <si>
    <t>Tìm hiểu thư viện React và áp dụng vào việc xây dựng website bán hàng.</t>
  </si>
  <si>
    <t>Xây dựng website bán hàng quần áo trực tuyến</t>
  </si>
  <si>
    <t>Xây dựng website hỗ trợ đăng ký kiếm việc làm và đăng ký tuyển dụng nhân lực.</t>
  </si>
  <si>
    <t>Quản lý nhân sự</t>
  </si>
  <si>
    <t>Quàn lý dịch vụ Internet</t>
  </si>
  <si>
    <t>Nghiên cứu và ứng dụng Framework react-native xây dựng App bán quần áo</t>
  </si>
  <si>
    <t>Xây dựng ứng dụng mạng xã hội chia sẽ truyện</t>
  </si>
  <si>
    <t>Nghiên cứu và ứng dụng Hyperledge Fabric Framework và Hyperledger Composer tool để xây dựng Ứng dụng giao dịch trên mạng</t>
  </si>
  <si>
    <t>Xây dựng ứng dụng bán điện thoại di động</t>
  </si>
  <si>
    <t>Nghiên cứu và tìm hiểu về Erp odoo và xây dựng ứng dụng bán laptop</t>
  </si>
  <si>
    <t>Tim hieu spring framework. Xay dung ung dung thuong mai dien tu</t>
  </si>
  <si>
    <t>Xay dung web site ban dien thoai</t>
  </si>
  <si>
    <t>Xay dung ung dung game android</t>
  </si>
  <si>
    <t>Xây dựng ứng dụng BookOnline cho hệ điều hành IOS</t>
  </si>
  <si>
    <t>Tìm hiểu Webservice và xây dựng báo cáo thử nghiệm vào ứng dụng DataWareHouse của BookOnline</t>
  </si>
  <si>
    <t>Xây dựng ứng dụng BookOnline trên nền tảng DevExpress</t>
  </si>
  <si>
    <t>Xây dựng ứng dụng BookOnline cho hệ điều hành Android</t>
  </si>
  <si>
    <t>Xây Dựng Website Dịch Vụ Cho Thuê Xe Du Lịch</t>
  </si>
  <si>
    <t>Xây Dựng Website Bán Hàng Online TIPE</t>
  </si>
  <si>
    <t>Xây dựng ứng dụng quản lý đội bóng</t>
  </si>
  <si>
    <t>Xây dựng website bán phụ kiện điện thoại</t>
  </si>
  <si>
    <t>Xây dựng website bán máy tính và phụ kiện</t>
  </si>
  <si>
    <t>Xây dựng ứng dụng bán hàng Online</t>
  </si>
  <si>
    <t>Quản lý điểm danh Sinh Viên tại Trường ĐHCN Sài Gòn</t>
  </si>
  <si>
    <t>Quản lý cho thuê sân thể thao</t>
  </si>
  <si>
    <t>Quản lý cửa hiệu cầm đồ</t>
  </si>
  <si>
    <t>Quản lý bán hàng tại các Cửa Hàng</t>
  </si>
  <si>
    <t>Xây dựng ứng dụng quản lý kí túc xá sinh viên STU</t>
  </si>
  <si>
    <t>Xây dựng hệ thống quản lý phân công công việc (sử dụng ASP.Net và iOS)</t>
  </si>
  <si>
    <t>Tìm hiểu unity và ứng dụng xây dựng game</t>
  </si>
  <si>
    <t>Tìm hiểu unity và ứng dụng xây dựng game multi-player</t>
  </si>
  <si>
    <t>Xây dựng ứng dụng quản lý nhà hàng</t>
  </si>
  <si>
    <t>Xây dựng website bán sách và thiết bị trường học</t>
  </si>
  <si>
    <t>Xây dựng ứng dụng mạng xã hội trên điện thoại</t>
  </si>
  <si>
    <t>Xây dựng ứng dụng quản lý quán ăn</t>
  </si>
  <si>
    <t>Xây dựng ứng dụng quản lý bán hàng trên winform</t>
  </si>
  <si>
    <t>Xây dựng phần mềm quản lý quán ăn</t>
  </si>
  <si>
    <t>website bán tour du lịch</t>
  </si>
  <si>
    <t>Website bán nội thât</t>
  </si>
  <si>
    <t>App mạng xã hội Andrioid</t>
  </si>
  <si>
    <t>Xây dựng website thương mại điện tử sử dụng công nghệ node.js và angular.</t>
  </si>
  <si>
    <t>Xây dựng web quản lý LVTN</t>
  </si>
  <si>
    <t>Xây dựng Website bán Laptop</t>
  </si>
  <si>
    <t>f_masv</t>
  </si>
  <si>
    <t>f_holotvn</t>
  </si>
  <si>
    <t>f_tenvn</t>
  </si>
  <si>
    <t>f_tenlop</t>
  </si>
  <si>
    <t>f_mamh</t>
  </si>
  <si>
    <t>f_tenmhvn</t>
  </si>
  <si>
    <t>CS01153</t>
  </si>
  <si>
    <t>Đồ án / Khóa luận tốt nghiệp</t>
  </si>
  <si>
    <t>CS03153</t>
  </si>
  <si>
    <t>4THBTTN002</t>
  </si>
  <si>
    <t>Không có tên trong DS của P.ĐT</t>
  </si>
  <si>
    <t>Khối lượng hoàn thành giữa kỳ (%)</t>
  </si>
  <si>
    <t>Cảnh cáo</t>
  </si>
  <si>
    <t>Đình chỉ</t>
  </si>
  <si>
    <t>Ý kiến khác</t>
  </si>
  <si>
    <t>Không nhận đề tài</t>
  </si>
  <si>
    <t>x</t>
  </si>
  <si>
    <t>Tìm hiểu Laravel framework. Xây dựng website đọc truyện.</t>
  </si>
  <si>
    <t>Nhắc nhở</t>
  </si>
  <si>
    <t>Được tiếp tục làm</t>
  </si>
  <si>
    <t>X</t>
  </si>
  <si>
    <t>Nghiên cứu sử dụng framework để nâng cao hiệu quả khi dùng Automation Testing</t>
  </si>
  <si>
    <t>Xây dựng và SEO website bán quần áo</t>
  </si>
  <si>
    <t>Xây dựng webiste bán điện thoại di động</t>
  </si>
  <si>
    <t>Xây dựng website bán sơn nước trong xây dựng</t>
  </si>
  <si>
    <t>Tìm hiểu Python và Opencv, xây dựng ứng dụng nhận dạng người qua khuôn mặt theo thời gian thực</t>
  </si>
  <si>
    <t>HỌ VÀ TÊN GVPB</t>
  </si>
  <si>
    <t>Ngô Xuân Bách</t>
  </si>
  <si>
    <t>Bùi Nhật Bằng</t>
  </si>
  <si>
    <t>Đoàn Trình Dục</t>
  </si>
  <si>
    <t>Lê Triệu Ngọc Đức</t>
  </si>
  <si>
    <t>Lê Thị Mỹ Dung</t>
  </si>
  <si>
    <t>Trịnh Thanh Duy</t>
  </si>
  <si>
    <t>Hồ Hải</t>
  </si>
  <si>
    <t>Trần Văn Hùng</t>
  </si>
  <si>
    <t>Nguyễn Ngọc Lâm</t>
  </si>
  <si>
    <t>Hồ Đình Khả</t>
  </si>
  <si>
    <t>Nguyễn Trọng Nghĩa</t>
  </si>
  <si>
    <t>Nguyễn Trần Phúc Thịnh</t>
  </si>
  <si>
    <t>Nguyễn Lạc An Thư</t>
  </si>
  <si>
    <t>Phạm Liệu</t>
  </si>
  <si>
    <t>Lương An Vinh</t>
  </si>
  <si>
    <t>Nguyễn Thanh Tùng</t>
  </si>
  <si>
    <t>Hà Anh Vũ</t>
  </si>
  <si>
    <t>Trần Quang</t>
  </si>
  <si>
    <t>Xây dựng và SEO website bán bánh ngọt</t>
  </si>
  <si>
    <t>Xây dựng ứng dụng quản lý nhân sự công ty Champ Solution bằng công nghệ ASP.NET</t>
  </si>
  <si>
    <t xml:space="preserve">DANH SÁCH SV_GVHD_GVPB LUẬN VĂN TỐT NGHIỆP
DÀNH CHO BẬC ĐẠI HỌC 2015 </t>
  </si>
  <si>
    <t xml:space="preserve">DANH SÁCH SV_GVHD_GVPB LUẬN VĂN TỐT NGHIỆP
DÀNH CHO BẬC LIÊN THÔNG 2017 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</si>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</sst>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family val="2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u/>
      <sz val="10"/>
      <color theme="10"/>
      <name val="Arial"/>
      <family val="2"/>
    </font>
    <font>
      <sz val="10"/>
      <name val="_Tahoma"/>
      <family val="2"/>
    </font>
    <font>
      <sz val="12"/>
      <name val="Times New Roman"/>
      <family val="1"/>
    </font>
    <font>
      <sz val="10"/>
      <color rgb="FFFF0000"/>
      <name val="_Tahoma"/>
      <family val="2"/>
    </font>
    <font>
      <sz val="11"/>
      <color rgb="FF9C0006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9C000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222222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5">
    <xf numFmtId="0" fontId="0" fillId="0" borderId="0"/>
    <xf numFmtId="0" fontId="13" fillId="0" borderId="0"/>
    <xf numFmtId="0" fontId="13" fillId="0" borderId="0"/>
    <xf numFmtId="0" fontId="16" fillId="0" borderId="0" applyNumberFormat="0" applyFill="0" applyBorder="0" applyAlignment="0" applyProtection="0"/>
    <xf numFmtId="0" fontId="20" fillId="8" borderId="0" applyNumberFormat="0" applyBorder="0" applyAlignment="0" applyProtection="0"/>
  </cellStyleXfs>
  <cellXfs count="39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left" vertical="center" wrapText="1"/>
    </xf>
    <xf numFmtId="0" fontId="2" fillId="0" borderId="17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 wrapText="1"/>
    </xf>
    <xf numFmtId="0" fontId="2" fillId="0" borderId="24" xfId="0" quotePrefix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2" fillId="4" borderId="21" xfId="0" quotePrefix="1" applyFont="1" applyFill="1" applyBorder="1" applyAlignment="1">
      <alignment horizontal="left" vertical="center" wrapText="1"/>
    </xf>
    <xf numFmtId="0" fontId="2" fillId="0" borderId="8" xfId="0" quotePrefix="1" applyFont="1" applyBorder="1" applyAlignment="1">
      <alignment vertical="center" wrapText="1"/>
    </xf>
    <xf numFmtId="0" fontId="2" fillId="0" borderId="14" xfId="0" quotePrefix="1" applyFont="1" applyBorder="1" applyAlignment="1">
      <alignment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20" xfId="0" quotePrefix="1" applyFont="1" applyBorder="1" applyAlignment="1">
      <alignment vertical="center" wrapText="1"/>
    </xf>
    <xf numFmtId="0" fontId="4" fillId="3" borderId="20" xfId="0" quotePrefix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21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9" fontId="10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vertical="center"/>
    </xf>
    <xf numFmtId="0" fontId="22" fillId="5" borderId="23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/>
    </xf>
    <xf numFmtId="9" fontId="10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0" borderId="3" xfId="0" quotePrefix="1" applyFont="1" applyFill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left" vertical="center" wrapText="1"/>
    </xf>
    <xf numFmtId="0" fontId="10" fillId="0" borderId="9" xfId="0" quotePrefix="1" applyFont="1" applyBorder="1" applyAlignment="1">
      <alignment horizontal="left" vertical="center" wrapText="1"/>
    </xf>
    <xf numFmtId="0" fontId="10" fillId="0" borderId="9" xfId="0" quotePrefix="1" applyFont="1" applyBorder="1" applyAlignment="1">
      <alignment horizontal="center" vertical="center" wrapText="1"/>
    </xf>
    <xf numFmtId="0" fontId="21" fillId="0" borderId="9" xfId="0" quotePrefix="1" applyFont="1" applyBorder="1" applyAlignment="1">
      <alignment horizontal="center" vertical="center" wrapText="1"/>
    </xf>
    <xf numFmtId="0" fontId="21" fillId="0" borderId="9" xfId="0" quotePrefix="1" applyFont="1" applyFill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left" vertical="center" wrapText="1"/>
    </xf>
    <xf numFmtId="0" fontId="23" fillId="8" borderId="28" xfId="4" applyFont="1" applyBorder="1" applyAlignment="1">
      <alignment horizontal="left" vertical="center" wrapText="1"/>
    </xf>
    <xf numFmtId="0" fontId="23" fillId="8" borderId="9" xfId="4" quotePrefix="1" applyFont="1" applyBorder="1" applyAlignment="1">
      <alignment horizontal="center" vertical="center" wrapText="1"/>
    </xf>
    <xf numFmtId="0" fontId="24" fillId="8" borderId="9" xfId="4" quotePrefix="1" applyFont="1" applyBorder="1" applyAlignment="1">
      <alignment horizontal="center" vertical="center" wrapText="1"/>
    </xf>
    <xf numFmtId="0" fontId="24" fillId="0" borderId="9" xfId="4" quotePrefix="1" applyFont="1" applyFill="1" applyBorder="1" applyAlignment="1">
      <alignment horizontal="center" vertical="center" wrapText="1"/>
    </xf>
    <xf numFmtId="0" fontId="25" fillId="8" borderId="28" xfId="4" applyFont="1" applyBorder="1" applyAlignment="1">
      <alignment horizontal="center" vertical="center" wrapText="1"/>
    </xf>
    <xf numFmtId="0" fontId="23" fillId="8" borderId="9" xfId="4" applyFont="1" applyBorder="1" applyAlignment="1">
      <alignment horizontal="left" vertical="center"/>
    </xf>
    <xf numFmtId="0" fontId="10" fillId="0" borderId="21" xfId="0" quotePrefix="1" applyFont="1" applyBorder="1" applyAlignment="1">
      <alignment horizontal="left" vertical="center" wrapText="1"/>
    </xf>
    <xf numFmtId="0" fontId="10" fillId="0" borderId="21" xfId="0" quotePrefix="1" applyFont="1" applyBorder="1" applyAlignment="1">
      <alignment horizontal="center" vertical="center" wrapText="1"/>
    </xf>
    <xf numFmtId="0" fontId="21" fillId="0" borderId="21" xfId="0" quotePrefix="1" applyFont="1" applyBorder="1" applyAlignment="1">
      <alignment horizontal="center" vertical="center" wrapText="1"/>
    </xf>
    <xf numFmtId="0" fontId="21" fillId="0" borderId="21" xfId="0" quotePrefix="1" applyFont="1" applyFill="1" applyBorder="1" applyAlignment="1">
      <alignment horizontal="center" vertical="center" wrapText="1"/>
    </xf>
    <xf numFmtId="0" fontId="27" fillId="0" borderId="21" xfId="0" quotePrefix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22" fillId="7" borderId="10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10" fillId="0" borderId="9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9" fontId="1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vertical="center"/>
    </xf>
    <xf numFmtId="0" fontId="22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vertical="center"/>
    </xf>
    <xf numFmtId="0" fontId="22" fillId="5" borderId="27" xfId="0" applyFont="1" applyFill="1" applyBorder="1" applyAlignment="1">
      <alignment vertical="center"/>
    </xf>
    <xf numFmtId="0" fontId="10" fillId="5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vertical="center"/>
    </xf>
    <xf numFmtId="0" fontId="22" fillId="2" borderId="29" xfId="0" applyFont="1" applyFill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8" fillId="0" borderId="24" xfId="0" quotePrefix="1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9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9" fontId="29" fillId="0" borderId="3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9" fontId="14" fillId="0" borderId="3" xfId="0" applyNumberFormat="1" applyFont="1" applyFill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0" fontId="27" fillId="2" borderId="33" xfId="0" applyFont="1" applyFill="1" applyBorder="1" applyAlignment="1">
      <alignment vertical="center"/>
    </xf>
    <xf numFmtId="0" fontId="27" fillId="2" borderId="34" xfId="0" applyFont="1" applyFill="1" applyBorder="1" applyAlignment="1">
      <alignment vertical="center"/>
    </xf>
    <xf numFmtId="0" fontId="27" fillId="2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9" fontId="21" fillId="0" borderId="32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center"/>
    </xf>
    <xf numFmtId="0" fontId="22" fillId="5" borderId="33" xfId="0" applyFont="1" applyFill="1" applyBorder="1" applyAlignment="1">
      <alignment vertical="center"/>
    </xf>
    <xf numFmtId="0" fontId="22" fillId="5" borderId="34" xfId="0" applyFont="1" applyFill="1" applyBorder="1" applyAlignment="1">
      <alignment vertical="center"/>
    </xf>
    <xf numFmtId="0" fontId="10" fillId="5" borderId="3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30" fillId="5" borderId="4" xfId="0" applyFont="1" applyFill="1" applyBorder="1" applyAlignment="1">
      <alignment vertical="center"/>
    </xf>
    <xf numFmtId="0" fontId="30" fillId="5" borderId="5" xfId="0" applyFont="1" applyFill="1" applyBorder="1" applyAlignment="1">
      <alignment vertical="center"/>
    </xf>
    <xf numFmtId="9" fontId="22" fillId="5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vertical="center"/>
    </xf>
    <xf numFmtId="0" fontId="30" fillId="5" borderId="11" xfId="0" applyFont="1" applyFill="1" applyBorder="1" applyAlignment="1">
      <alignment vertical="center"/>
    </xf>
    <xf numFmtId="9" fontId="22" fillId="5" borderId="9" xfId="0" applyNumberFormat="1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/>
    </xf>
    <xf numFmtId="9" fontId="22" fillId="5" borderId="10" xfId="0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vertical="center"/>
    </xf>
    <xf numFmtId="0" fontId="22" fillId="2" borderId="34" xfId="0" applyFont="1" applyFill="1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vertical="center"/>
    </xf>
    <xf numFmtId="0" fontId="30" fillId="2" borderId="34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 wrapText="1"/>
    </xf>
    <xf numFmtId="0" fontId="22" fillId="5" borderId="33" xfId="0" applyFont="1" applyFill="1" applyBorder="1" applyAlignment="1">
      <alignment horizontal="left" vertical="center"/>
    </xf>
    <xf numFmtId="9" fontId="22" fillId="5" borderId="33" xfId="0" applyNumberFormat="1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0" fontId="22" fillId="6" borderId="23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vertical="center"/>
    </xf>
    <xf numFmtId="0" fontId="30" fillId="6" borderId="23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 wrapText="1"/>
    </xf>
    <xf numFmtId="0" fontId="22" fillId="5" borderId="22" xfId="0" applyFont="1" applyFill="1" applyBorder="1" applyAlignment="1">
      <alignment horizontal="left" vertical="center"/>
    </xf>
    <xf numFmtId="9" fontId="22" fillId="5" borderId="22" xfId="0" applyNumberFormat="1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21" fillId="6" borderId="2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9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26" fillId="8" borderId="9" xfId="4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9" fontId="10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14" xfId="0" quotePrefix="1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quotePrefix="1" applyFont="1" applyBorder="1" applyAlignment="1">
      <alignment horizontal="left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14" xfId="0" quotePrefix="1" applyFont="1" applyFill="1" applyBorder="1" applyAlignment="1">
      <alignment horizontal="center" vertical="center" wrapText="1"/>
    </xf>
    <xf numFmtId="0" fontId="4" fillId="3" borderId="20" xfId="0" quotePrefix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14" xfId="0" quotePrefix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vertical="center" wrapText="1"/>
    </xf>
    <xf numFmtId="0" fontId="2" fillId="0" borderId="14" xfId="0" quotePrefix="1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20" xfId="0" quotePrefix="1" applyFont="1" applyBorder="1" applyAlignment="1">
      <alignment horizontal="center" vertical="center" wrapText="1"/>
    </xf>
    <xf numFmtId="0" fontId="2" fillId="0" borderId="20" xfId="0" quotePrefix="1" applyFont="1" applyBorder="1" applyAlignment="1">
      <alignment vertical="center" wrapText="1"/>
    </xf>
    <xf numFmtId="0" fontId="6" fillId="0" borderId="21" xfId="0" quotePrefix="1" applyFont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 wrapText="1"/>
    </xf>
    <xf numFmtId="9" fontId="10" fillId="0" borderId="24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9" xfId="3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0" fillId="0" borderId="9" xfId="0" quotePrefix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22" fillId="0" borderId="8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1" fillId="0" borderId="24" xfId="0" quotePrefix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1" fillId="0" borderId="9" xfId="0" quotePrefix="1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</cellXfs>
  <cellStyles count="5">
    <cellStyle name="Bad" xfId="4" builtinId="27"/>
    <cellStyle name="Hyperlink" xfId="3" builtinId="8"/>
    <cellStyle name="Normal" xfId="0" builtinId="0"/>
    <cellStyle name="Normal 2" xfId="2"/>
    <cellStyle name="Normal 7" xfId="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61" workbookViewId="0">
      <selection activeCell="C12" sqref="C12"/>
    </sheetView>
  </sheetViews>
  <sheetFormatPr defaultRowHeight="16.5"/>
  <cols>
    <col min="1" max="1" width="5.140625" style="2" bestFit="1" customWidth="1"/>
    <col min="2" max="2" width="15.140625" style="2" bestFit="1" customWidth="1"/>
    <col min="3" max="3" width="22.42578125" style="3" bestFit="1" customWidth="1"/>
    <col min="4" max="4" width="12.42578125" style="2" bestFit="1" customWidth="1"/>
    <col min="5" max="5" width="20.85546875" style="4" bestFit="1" customWidth="1"/>
    <col min="6" max="6" width="8.140625" style="4" bestFit="1" customWidth="1"/>
    <col min="7" max="7" width="14.5703125" style="2" bestFit="1" customWidth="1"/>
    <col min="8" max="8" width="155" style="2" bestFit="1" customWidth="1"/>
    <col min="9" max="9" width="13.85546875" style="2" bestFit="1" customWidth="1"/>
    <col min="10" max="10" width="11.85546875" style="2" bestFit="1" customWidth="1"/>
    <col min="11" max="11" width="3.85546875" style="2" bestFit="1" customWidth="1"/>
    <col min="12" max="12" width="8.42578125" style="2" bestFit="1" customWidth="1"/>
    <col min="13" max="13" width="7.85546875" style="2" bestFit="1" customWidth="1"/>
    <col min="14" max="14" width="3.85546875" style="2" bestFit="1" customWidth="1"/>
    <col min="15" max="16384" width="9.140625" style="2"/>
  </cols>
  <sheetData>
    <row r="1" spans="1:12" ht="46.5" customHeight="1">
      <c r="A1" s="297" t="s">
        <v>17</v>
      </c>
      <c r="B1" s="297"/>
      <c r="C1" s="297"/>
      <c r="D1" s="297"/>
      <c r="E1" s="298"/>
      <c r="F1" s="298"/>
      <c r="G1" s="298"/>
      <c r="H1" s="298"/>
      <c r="I1" s="298"/>
      <c r="J1" s="298"/>
    </row>
    <row r="2" spans="1:12" ht="7.5" customHeight="1"/>
    <row r="3" spans="1:12" s="8" customFormat="1" ht="27" customHeight="1">
      <c r="A3" s="5" t="s">
        <v>18</v>
      </c>
      <c r="B3" s="6" t="s">
        <v>19</v>
      </c>
      <c r="C3" s="7" t="s">
        <v>20</v>
      </c>
      <c r="D3" s="6" t="s">
        <v>21</v>
      </c>
      <c r="E3" s="299" t="s">
        <v>22</v>
      </c>
      <c r="F3" s="299"/>
      <c r="G3" s="6" t="s">
        <v>23</v>
      </c>
      <c r="H3" s="6" t="s">
        <v>24</v>
      </c>
      <c r="I3" s="6" t="s">
        <v>25</v>
      </c>
      <c r="J3" s="6" t="s">
        <v>26</v>
      </c>
    </row>
    <row r="4" spans="1:12" ht="22.5" customHeight="1">
      <c r="A4" s="9">
        <v>1</v>
      </c>
      <c r="B4" s="10" t="e">
        <f t="shared" ref="B4:B35" si="0">VLOOKUP(C4,data,2,0)</f>
        <v>#REF!</v>
      </c>
      <c r="C4" s="38" t="s">
        <v>126</v>
      </c>
      <c r="D4" s="10" t="e">
        <f t="shared" ref="D4:D35" si="1">VLOOKUP(C4,data,5,0)</f>
        <v>#REF!</v>
      </c>
      <c r="E4" s="300" t="s">
        <v>27</v>
      </c>
      <c r="F4" s="302" t="s">
        <v>28</v>
      </c>
      <c r="G4" s="304" t="s">
        <v>29</v>
      </c>
      <c r="H4" s="306" t="s">
        <v>30</v>
      </c>
      <c r="I4" s="11"/>
      <c r="J4" s="308"/>
      <c r="K4" s="2">
        <v>1</v>
      </c>
      <c r="L4" s="2">
        <v>1</v>
      </c>
    </row>
    <row r="5" spans="1:12" ht="22.5" customHeight="1">
      <c r="A5" s="12">
        <v>2</v>
      </c>
      <c r="B5" s="10" t="e">
        <f t="shared" si="0"/>
        <v>#REF!</v>
      </c>
      <c r="C5" s="38" t="s">
        <v>127</v>
      </c>
      <c r="D5" s="10" t="e">
        <f t="shared" si="1"/>
        <v>#REF!</v>
      </c>
      <c r="E5" s="301"/>
      <c r="F5" s="303"/>
      <c r="G5" s="305"/>
      <c r="H5" s="307"/>
      <c r="I5" s="13"/>
      <c r="J5" s="309"/>
      <c r="K5" s="2">
        <v>2</v>
      </c>
      <c r="L5" s="2">
        <v>2</v>
      </c>
    </row>
    <row r="6" spans="1:12" ht="22.5" customHeight="1">
      <c r="A6" s="12">
        <v>3</v>
      </c>
      <c r="B6" s="10" t="e">
        <f t="shared" si="0"/>
        <v>#REF!</v>
      </c>
      <c r="C6" s="38" t="s">
        <v>120</v>
      </c>
      <c r="D6" s="10" t="e">
        <f t="shared" si="1"/>
        <v>#REF!</v>
      </c>
      <c r="E6" s="301"/>
      <c r="F6" s="303"/>
      <c r="G6" s="305"/>
      <c r="H6" s="307"/>
      <c r="I6" s="13"/>
      <c r="J6" s="309"/>
      <c r="K6" s="2">
        <v>3</v>
      </c>
      <c r="L6" s="2">
        <v>3</v>
      </c>
    </row>
    <row r="7" spans="1:12" ht="22.5" customHeight="1">
      <c r="A7" s="12">
        <v>4</v>
      </c>
      <c r="B7" s="10" t="e">
        <f t="shared" si="0"/>
        <v>#REF!</v>
      </c>
      <c r="C7" s="38" t="s">
        <v>134</v>
      </c>
      <c r="D7" s="10" t="e">
        <f t="shared" si="1"/>
        <v>#REF!</v>
      </c>
      <c r="E7" s="301"/>
      <c r="F7" s="303"/>
      <c r="G7" s="305"/>
      <c r="H7" s="307"/>
      <c r="I7" s="13"/>
      <c r="J7" s="309"/>
      <c r="K7" s="2">
        <v>4</v>
      </c>
      <c r="L7" s="2">
        <v>4</v>
      </c>
    </row>
    <row r="8" spans="1:12" ht="22.5" customHeight="1">
      <c r="A8" s="9">
        <v>1</v>
      </c>
      <c r="B8" s="10" t="e">
        <f t="shared" si="0"/>
        <v>#REF!</v>
      </c>
      <c r="C8" s="1" t="s">
        <v>131</v>
      </c>
      <c r="D8" s="10" t="e">
        <f t="shared" si="1"/>
        <v>#REF!</v>
      </c>
      <c r="E8" s="300" t="s">
        <v>11</v>
      </c>
      <c r="F8" s="317" t="s">
        <v>7</v>
      </c>
      <c r="G8" s="304" t="s">
        <v>29</v>
      </c>
      <c r="H8" s="320" t="s">
        <v>31</v>
      </c>
      <c r="I8" s="15"/>
      <c r="J8" s="323"/>
      <c r="K8" s="2">
        <v>7</v>
      </c>
      <c r="L8" s="2">
        <v>7</v>
      </c>
    </row>
    <row r="9" spans="1:12" ht="22.5" customHeight="1">
      <c r="A9" s="12">
        <v>2</v>
      </c>
      <c r="B9" s="10" t="e">
        <f t="shared" si="0"/>
        <v>#REF!</v>
      </c>
      <c r="C9" s="1" t="s">
        <v>89</v>
      </c>
      <c r="D9" s="10" t="e">
        <f t="shared" si="1"/>
        <v>#REF!</v>
      </c>
      <c r="E9" s="301"/>
      <c r="F9" s="318"/>
      <c r="G9" s="305"/>
      <c r="H9" s="321"/>
      <c r="I9" s="16"/>
      <c r="J9" s="324"/>
      <c r="K9" s="2">
        <v>8</v>
      </c>
      <c r="L9" s="2">
        <v>8</v>
      </c>
    </row>
    <row r="10" spans="1:12" ht="22.5" customHeight="1">
      <c r="A10" s="12">
        <v>3</v>
      </c>
      <c r="B10" s="10" t="e">
        <f t="shared" si="0"/>
        <v>#REF!</v>
      </c>
      <c r="C10" s="1" t="s">
        <v>91</v>
      </c>
      <c r="D10" s="10" t="e">
        <f t="shared" si="1"/>
        <v>#REF!</v>
      </c>
      <c r="E10" s="301"/>
      <c r="F10" s="318"/>
      <c r="G10" s="305"/>
      <c r="H10" s="321"/>
      <c r="I10" s="16"/>
      <c r="J10" s="324"/>
      <c r="K10" s="2">
        <v>9</v>
      </c>
      <c r="L10" s="2">
        <v>9</v>
      </c>
    </row>
    <row r="11" spans="1:12" ht="22.5" customHeight="1">
      <c r="A11" s="12">
        <v>4</v>
      </c>
      <c r="B11" s="10" t="e">
        <f t="shared" si="0"/>
        <v>#REF!</v>
      </c>
      <c r="C11" s="1" t="s">
        <v>93</v>
      </c>
      <c r="D11" s="10" t="e">
        <f t="shared" si="1"/>
        <v>#REF!</v>
      </c>
      <c r="E11" s="301"/>
      <c r="F11" s="318"/>
      <c r="G11" s="305"/>
      <c r="H11" s="321"/>
      <c r="I11" s="16"/>
      <c r="J11" s="324"/>
      <c r="K11" s="2">
        <v>10</v>
      </c>
      <c r="L11" s="2">
        <v>10</v>
      </c>
    </row>
    <row r="12" spans="1:12" ht="22.5" customHeight="1">
      <c r="A12" s="12">
        <v>5</v>
      </c>
      <c r="B12" s="10" t="e">
        <f t="shared" si="0"/>
        <v>#REF!</v>
      </c>
      <c r="C12" s="1" t="s">
        <v>92</v>
      </c>
      <c r="D12" s="10" t="e">
        <f t="shared" si="1"/>
        <v>#REF!</v>
      </c>
      <c r="E12" s="301"/>
      <c r="F12" s="318"/>
      <c r="G12" s="305"/>
      <c r="H12" s="321"/>
      <c r="I12" s="16"/>
      <c r="J12" s="324"/>
      <c r="K12" s="2">
        <v>11</v>
      </c>
      <c r="L12" s="2">
        <v>11</v>
      </c>
    </row>
    <row r="13" spans="1:12" ht="22.5" customHeight="1">
      <c r="A13" s="12">
        <v>6</v>
      </c>
      <c r="B13" s="10" t="e">
        <f t="shared" si="0"/>
        <v>#REF!</v>
      </c>
      <c r="C13" s="1" t="s">
        <v>130</v>
      </c>
      <c r="D13" s="10" t="e">
        <f t="shared" si="1"/>
        <v>#REF!</v>
      </c>
      <c r="E13" s="310"/>
      <c r="F13" s="319"/>
      <c r="G13" s="312"/>
      <c r="H13" s="322"/>
      <c r="I13" s="16"/>
      <c r="J13" s="325"/>
      <c r="L13" s="2">
        <v>12</v>
      </c>
    </row>
    <row r="14" spans="1:12" ht="22.5" customHeight="1">
      <c r="A14" s="9">
        <v>1</v>
      </c>
      <c r="B14" s="10" t="e">
        <f t="shared" si="0"/>
        <v>#REF!</v>
      </c>
      <c r="C14" s="1" t="s">
        <v>77</v>
      </c>
      <c r="D14" s="10" t="e">
        <f t="shared" si="1"/>
        <v>#REF!</v>
      </c>
      <c r="E14" s="300" t="s">
        <v>6</v>
      </c>
      <c r="F14" s="302" t="s">
        <v>5</v>
      </c>
      <c r="G14" s="304" t="s">
        <v>29</v>
      </c>
      <c r="H14" s="306" t="s">
        <v>32</v>
      </c>
      <c r="I14" s="11"/>
      <c r="J14" s="314"/>
      <c r="K14" s="2">
        <v>14</v>
      </c>
      <c r="L14" s="2">
        <v>13</v>
      </c>
    </row>
    <row r="15" spans="1:12" ht="22.5" customHeight="1">
      <c r="A15" s="12">
        <v>2</v>
      </c>
      <c r="B15" s="10" t="e">
        <f t="shared" si="0"/>
        <v>#REF!</v>
      </c>
      <c r="C15" s="1" t="s">
        <v>109</v>
      </c>
      <c r="D15" s="10" t="e">
        <f t="shared" si="1"/>
        <v>#REF!</v>
      </c>
      <c r="E15" s="301"/>
      <c r="F15" s="303"/>
      <c r="G15" s="305"/>
      <c r="H15" s="307"/>
      <c r="I15" s="13"/>
      <c r="J15" s="315"/>
      <c r="K15" s="2">
        <v>15</v>
      </c>
      <c r="L15" s="2">
        <v>14</v>
      </c>
    </row>
    <row r="16" spans="1:12" ht="22.5" customHeight="1">
      <c r="A16" s="12">
        <v>3</v>
      </c>
      <c r="B16" s="10" t="e">
        <f t="shared" si="0"/>
        <v>#REF!</v>
      </c>
      <c r="C16" s="1" t="s">
        <v>113</v>
      </c>
      <c r="D16" s="10" t="e">
        <f t="shared" si="1"/>
        <v>#REF!</v>
      </c>
      <c r="E16" s="301"/>
      <c r="F16" s="303"/>
      <c r="G16" s="305"/>
      <c r="H16" s="307"/>
      <c r="I16" s="13"/>
      <c r="J16" s="315"/>
      <c r="K16" s="2">
        <v>16</v>
      </c>
      <c r="L16" s="2">
        <v>15</v>
      </c>
    </row>
    <row r="17" spans="1:12" ht="22.5" customHeight="1">
      <c r="A17" s="12">
        <v>4</v>
      </c>
      <c r="B17" s="10" t="e">
        <f t="shared" si="0"/>
        <v>#REF!</v>
      </c>
      <c r="C17" s="1" t="s">
        <v>81</v>
      </c>
      <c r="D17" s="10" t="e">
        <f t="shared" si="1"/>
        <v>#REF!</v>
      </c>
      <c r="E17" s="301"/>
      <c r="F17" s="303"/>
      <c r="G17" s="305"/>
      <c r="H17" s="307"/>
      <c r="I17" s="13"/>
      <c r="J17" s="315"/>
      <c r="K17" s="2">
        <v>17</v>
      </c>
      <c r="L17" s="2">
        <v>16</v>
      </c>
    </row>
    <row r="18" spans="1:12" ht="22.5" customHeight="1">
      <c r="A18" s="12">
        <v>5</v>
      </c>
      <c r="B18" s="10" t="e">
        <f t="shared" si="0"/>
        <v>#REF!</v>
      </c>
      <c r="C18" s="1" t="s">
        <v>82</v>
      </c>
      <c r="D18" s="10" t="e">
        <f t="shared" si="1"/>
        <v>#REF!</v>
      </c>
      <c r="E18" s="301"/>
      <c r="F18" s="303"/>
      <c r="G18" s="305"/>
      <c r="H18" s="307"/>
      <c r="I18" s="13"/>
      <c r="J18" s="315"/>
      <c r="L18" s="2">
        <v>17</v>
      </c>
    </row>
    <row r="19" spans="1:12" ht="22.5" customHeight="1">
      <c r="A19" s="12">
        <v>6</v>
      </c>
      <c r="B19" s="10" t="e">
        <f t="shared" si="0"/>
        <v>#REF!</v>
      </c>
      <c r="C19" s="1" t="s">
        <v>98</v>
      </c>
      <c r="D19" s="10" t="e">
        <f t="shared" si="1"/>
        <v>#REF!</v>
      </c>
      <c r="E19" s="301"/>
      <c r="F19" s="303"/>
      <c r="G19" s="305"/>
      <c r="H19" s="307"/>
      <c r="I19" s="13"/>
      <c r="J19" s="315"/>
      <c r="L19" s="2">
        <v>18</v>
      </c>
    </row>
    <row r="20" spans="1:12" s="18" customFormat="1" ht="22.5" customHeight="1">
      <c r="A20" s="12">
        <v>7</v>
      </c>
      <c r="B20" s="10" t="e">
        <f t="shared" si="0"/>
        <v>#REF!</v>
      </c>
      <c r="C20" s="1" t="s">
        <v>63</v>
      </c>
      <c r="D20" s="10" t="e">
        <f t="shared" si="1"/>
        <v>#REF!</v>
      </c>
      <c r="E20" s="301"/>
      <c r="F20" s="303"/>
      <c r="G20" s="305"/>
      <c r="H20" s="307"/>
      <c r="I20" s="17"/>
      <c r="J20" s="315"/>
      <c r="K20" s="2">
        <v>18</v>
      </c>
      <c r="L20" s="2">
        <v>19</v>
      </c>
    </row>
    <row r="21" spans="1:12" s="18" customFormat="1" ht="22.5" customHeight="1">
      <c r="A21" s="19">
        <v>8</v>
      </c>
      <c r="B21" s="10" t="e">
        <f t="shared" si="0"/>
        <v>#REF!</v>
      </c>
      <c r="C21" s="1" t="s">
        <v>114</v>
      </c>
      <c r="D21" s="10" t="e">
        <f t="shared" si="1"/>
        <v>#REF!</v>
      </c>
      <c r="E21" s="310"/>
      <c r="F21" s="311"/>
      <c r="G21" s="312"/>
      <c r="H21" s="313"/>
      <c r="I21" s="20"/>
      <c r="J21" s="316"/>
      <c r="K21" s="2">
        <v>19</v>
      </c>
      <c r="L21" s="2">
        <v>20</v>
      </c>
    </row>
    <row r="22" spans="1:12" ht="25.5" customHeight="1">
      <c r="A22" s="9">
        <v>1</v>
      </c>
      <c r="B22" s="10" t="e">
        <f t="shared" si="0"/>
        <v>#REF!</v>
      </c>
      <c r="C22" s="1" t="s">
        <v>104</v>
      </c>
      <c r="D22" s="10" t="e">
        <f t="shared" si="1"/>
        <v>#REF!</v>
      </c>
      <c r="E22" s="326" t="s">
        <v>33</v>
      </c>
      <c r="F22" s="328" t="s">
        <v>34</v>
      </c>
      <c r="G22" s="330" t="s">
        <v>29</v>
      </c>
      <c r="H22" s="306" t="s">
        <v>35</v>
      </c>
      <c r="I22" s="11"/>
      <c r="J22" s="323"/>
      <c r="K22" s="2">
        <v>20</v>
      </c>
      <c r="L22" s="2">
        <v>21</v>
      </c>
    </row>
    <row r="23" spans="1:12" ht="25.5" customHeight="1">
      <c r="A23" s="12">
        <v>2</v>
      </c>
      <c r="B23" s="10" t="e">
        <f t="shared" si="0"/>
        <v>#REF!</v>
      </c>
      <c r="C23" s="1" t="s">
        <v>86</v>
      </c>
      <c r="D23" s="10" t="e">
        <f t="shared" si="1"/>
        <v>#REF!</v>
      </c>
      <c r="E23" s="327"/>
      <c r="F23" s="329"/>
      <c r="G23" s="331"/>
      <c r="H23" s="307"/>
      <c r="I23" s="13"/>
      <c r="J23" s="324"/>
      <c r="K23" s="2">
        <v>21</v>
      </c>
      <c r="L23" s="2">
        <v>22</v>
      </c>
    </row>
    <row r="24" spans="1:12" ht="25.5" customHeight="1">
      <c r="A24" s="12">
        <v>3</v>
      </c>
      <c r="B24" s="10" t="e">
        <f t="shared" si="0"/>
        <v>#REF!</v>
      </c>
      <c r="C24" s="1" t="s">
        <v>101</v>
      </c>
      <c r="D24" s="10" t="e">
        <f t="shared" si="1"/>
        <v>#REF!</v>
      </c>
      <c r="E24" s="327"/>
      <c r="F24" s="329"/>
      <c r="G24" s="331"/>
      <c r="H24" s="307"/>
      <c r="I24" s="13"/>
      <c r="J24" s="324"/>
      <c r="K24" s="2">
        <v>22</v>
      </c>
      <c r="L24" s="2">
        <v>23</v>
      </c>
    </row>
    <row r="25" spans="1:12" ht="25.5" customHeight="1">
      <c r="A25" s="21">
        <v>4</v>
      </c>
      <c r="B25" s="10" t="e">
        <f t="shared" si="0"/>
        <v>#REF!</v>
      </c>
      <c r="C25" s="1" t="s">
        <v>117</v>
      </c>
      <c r="D25" s="10" t="e">
        <f t="shared" si="1"/>
        <v>#REF!</v>
      </c>
      <c r="E25" s="336"/>
      <c r="F25" s="337"/>
      <c r="G25" s="338"/>
      <c r="H25" s="313"/>
      <c r="I25" s="22"/>
      <c r="J25" s="325"/>
      <c r="K25" s="2">
        <v>25</v>
      </c>
      <c r="L25" s="2">
        <v>24</v>
      </c>
    </row>
    <row r="26" spans="1:12" ht="25.5" customHeight="1">
      <c r="A26" s="9">
        <v>1</v>
      </c>
      <c r="B26" s="10" t="e">
        <f t="shared" si="0"/>
        <v>#REF!</v>
      </c>
      <c r="C26" s="1" t="s">
        <v>110</v>
      </c>
      <c r="D26" s="10" t="e">
        <f t="shared" si="1"/>
        <v>#REF!</v>
      </c>
      <c r="E26" s="326" t="s">
        <v>36</v>
      </c>
      <c r="F26" s="328" t="s">
        <v>15</v>
      </c>
      <c r="G26" s="330" t="s">
        <v>29</v>
      </c>
      <c r="H26" s="332" t="s">
        <v>37</v>
      </c>
      <c r="I26" s="11"/>
      <c r="J26" s="334"/>
      <c r="K26" s="2">
        <v>26</v>
      </c>
      <c r="L26" s="2">
        <v>25</v>
      </c>
    </row>
    <row r="27" spans="1:12" ht="25.5" customHeight="1">
      <c r="A27" s="12">
        <v>2</v>
      </c>
      <c r="B27" s="10" t="e">
        <f t="shared" si="0"/>
        <v>#REF!</v>
      </c>
      <c r="C27" s="1" t="s">
        <v>108</v>
      </c>
      <c r="D27" s="10" t="e">
        <f t="shared" si="1"/>
        <v>#REF!</v>
      </c>
      <c r="E27" s="327"/>
      <c r="F27" s="329"/>
      <c r="G27" s="331"/>
      <c r="H27" s="333"/>
      <c r="I27" s="11"/>
      <c r="J27" s="335"/>
      <c r="K27" s="2">
        <v>27</v>
      </c>
      <c r="L27" s="2">
        <v>26</v>
      </c>
    </row>
    <row r="28" spans="1:12" ht="25.5" customHeight="1">
      <c r="A28" s="12">
        <v>3</v>
      </c>
      <c r="B28" s="10" t="e">
        <f t="shared" si="0"/>
        <v>#REF!</v>
      </c>
      <c r="C28" s="1" t="s">
        <v>124</v>
      </c>
      <c r="D28" s="10" t="e">
        <f t="shared" si="1"/>
        <v>#REF!</v>
      </c>
      <c r="E28" s="327"/>
      <c r="F28" s="329"/>
      <c r="G28" s="331"/>
      <c r="H28" s="333"/>
      <c r="I28" s="11"/>
      <c r="J28" s="335"/>
      <c r="K28" s="2">
        <v>28</v>
      </c>
      <c r="L28" s="2">
        <v>27</v>
      </c>
    </row>
    <row r="29" spans="1:12" ht="25.5" customHeight="1">
      <c r="A29" s="12">
        <v>4</v>
      </c>
      <c r="B29" s="10" t="e">
        <f t="shared" si="0"/>
        <v>#REF!</v>
      </c>
      <c r="C29" s="1" t="s">
        <v>140</v>
      </c>
      <c r="D29" s="10" t="e">
        <f t="shared" si="1"/>
        <v>#REF!</v>
      </c>
      <c r="E29" s="327"/>
      <c r="F29" s="329"/>
      <c r="G29" s="331"/>
      <c r="H29" s="333"/>
      <c r="I29" s="11"/>
      <c r="J29" s="335"/>
      <c r="K29" s="2">
        <v>29</v>
      </c>
      <c r="L29" s="2">
        <v>28</v>
      </c>
    </row>
    <row r="30" spans="1:12" ht="25.5" customHeight="1">
      <c r="A30" s="12">
        <v>5</v>
      </c>
      <c r="B30" s="10" t="e">
        <f t="shared" si="0"/>
        <v>#REF!</v>
      </c>
      <c r="C30" s="1" t="s">
        <v>66</v>
      </c>
      <c r="D30" s="10" t="e">
        <f t="shared" si="1"/>
        <v>#REF!</v>
      </c>
      <c r="E30" s="327"/>
      <c r="F30" s="329"/>
      <c r="G30" s="331"/>
      <c r="H30" s="333"/>
      <c r="I30" s="23"/>
      <c r="J30" s="335"/>
      <c r="L30" s="2">
        <v>29</v>
      </c>
    </row>
    <row r="31" spans="1:12" ht="25.5" customHeight="1">
      <c r="A31" s="12">
        <v>6</v>
      </c>
      <c r="B31" s="10" t="e">
        <f t="shared" si="0"/>
        <v>#REF!</v>
      </c>
      <c r="C31" s="1" t="s">
        <v>133</v>
      </c>
      <c r="D31" s="10" t="e">
        <f t="shared" si="1"/>
        <v>#REF!</v>
      </c>
      <c r="E31" s="327"/>
      <c r="F31" s="329"/>
      <c r="G31" s="331"/>
      <c r="H31" s="333"/>
      <c r="I31" s="23"/>
      <c r="J31" s="335"/>
      <c r="L31" s="2">
        <v>30</v>
      </c>
    </row>
    <row r="32" spans="1:12" ht="25.5" customHeight="1">
      <c r="A32" s="12">
        <v>7</v>
      </c>
      <c r="B32" s="10" t="e">
        <f t="shared" si="0"/>
        <v>#REF!</v>
      </c>
      <c r="C32" s="1" t="s">
        <v>139</v>
      </c>
      <c r="D32" s="10" t="e">
        <f t="shared" si="1"/>
        <v>#REF!</v>
      </c>
      <c r="E32" s="327"/>
      <c r="F32" s="329"/>
      <c r="G32" s="331"/>
      <c r="H32" s="333"/>
      <c r="I32" s="13"/>
      <c r="J32" s="335"/>
      <c r="K32" s="2">
        <v>32</v>
      </c>
      <c r="L32" s="2">
        <v>31</v>
      </c>
    </row>
    <row r="33" spans="1:12" ht="25.5" customHeight="1">
      <c r="A33" s="9">
        <v>1</v>
      </c>
      <c r="B33" s="10" t="e">
        <f t="shared" si="0"/>
        <v>#REF!</v>
      </c>
      <c r="C33" s="1" t="s">
        <v>121</v>
      </c>
      <c r="D33" s="10" t="e">
        <f t="shared" si="1"/>
        <v>#REF!</v>
      </c>
      <c r="E33" s="326" t="s">
        <v>38</v>
      </c>
      <c r="F33" s="328" t="s">
        <v>9</v>
      </c>
      <c r="G33" s="330" t="s">
        <v>29</v>
      </c>
      <c r="H33" s="332" t="s">
        <v>39</v>
      </c>
      <c r="I33" s="11"/>
      <c r="J33" s="334"/>
      <c r="L33" s="2">
        <v>33</v>
      </c>
    </row>
    <row r="34" spans="1:12" ht="25.5" customHeight="1">
      <c r="A34" s="12">
        <v>2</v>
      </c>
      <c r="B34" s="10" t="e">
        <f t="shared" si="0"/>
        <v>#REF!</v>
      </c>
      <c r="C34" s="1" t="s">
        <v>118</v>
      </c>
      <c r="D34" s="10" t="e">
        <f t="shared" si="1"/>
        <v>#REF!</v>
      </c>
      <c r="E34" s="327"/>
      <c r="F34" s="329"/>
      <c r="G34" s="331"/>
      <c r="H34" s="333"/>
      <c r="I34" s="11"/>
      <c r="J34" s="335"/>
      <c r="L34" s="2">
        <v>34</v>
      </c>
    </row>
    <row r="35" spans="1:12" ht="25.5" customHeight="1">
      <c r="A35" s="12">
        <v>3</v>
      </c>
      <c r="B35" s="10" t="e">
        <f t="shared" si="0"/>
        <v>#REF!</v>
      </c>
      <c r="C35" s="1" t="s">
        <v>135</v>
      </c>
      <c r="D35" s="10" t="e">
        <f t="shared" si="1"/>
        <v>#REF!</v>
      </c>
      <c r="E35" s="327"/>
      <c r="F35" s="329"/>
      <c r="G35" s="331"/>
      <c r="H35" s="333"/>
      <c r="I35" s="11"/>
      <c r="J35" s="335"/>
      <c r="L35" s="2">
        <v>35</v>
      </c>
    </row>
    <row r="36" spans="1:12" ht="25.5" customHeight="1">
      <c r="A36" s="12">
        <v>4</v>
      </c>
      <c r="B36" s="10" t="e">
        <f t="shared" ref="B36:B67" si="2">VLOOKUP(C36,data,2,0)</f>
        <v>#REF!</v>
      </c>
      <c r="C36" s="1" t="s">
        <v>122</v>
      </c>
      <c r="D36" s="10" t="e">
        <f t="shared" ref="D36:D67" si="3">VLOOKUP(C36,data,5,0)</f>
        <v>#REF!</v>
      </c>
      <c r="E36" s="327"/>
      <c r="F36" s="329"/>
      <c r="G36" s="331"/>
      <c r="H36" s="333"/>
      <c r="I36" s="23"/>
      <c r="J36" s="335"/>
      <c r="L36" s="2">
        <v>36</v>
      </c>
    </row>
    <row r="37" spans="1:12" ht="25.5" customHeight="1">
      <c r="A37" s="12">
        <v>5</v>
      </c>
      <c r="B37" s="10" t="e">
        <f t="shared" si="2"/>
        <v>#REF!</v>
      </c>
      <c r="C37" s="1" t="s">
        <v>94</v>
      </c>
      <c r="D37" s="10" t="e">
        <f t="shared" si="3"/>
        <v>#REF!</v>
      </c>
      <c r="E37" s="327"/>
      <c r="F37" s="329"/>
      <c r="G37" s="331"/>
      <c r="H37" s="333"/>
      <c r="I37" s="23"/>
      <c r="J37" s="335"/>
      <c r="L37" s="2">
        <v>37</v>
      </c>
    </row>
    <row r="38" spans="1:12" ht="25.5" customHeight="1">
      <c r="A38" s="12">
        <v>6</v>
      </c>
      <c r="B38" s="10" t="e">
        <f t="shared" si="2"/>
        <v>#REF!</v>
      </c>
      <c r="C38" s="1" t="s">
        <v>112</v>
      </c>
      <c r="D38" s="10" t="e">
        <f t="shared" si="3"/>
        <v>#REF!</v>
      </c>
      <c r="E38" s="327"/>
      <c r="F38" s="329"/>
      <c r="G38" s="331"/>
      <c r="H38" s="333"/>
      <c r="I38" s="23"/>
      <c r="J38" s="335"/>
      <c r="L38" s="2">
        <v>38</v>
      </c>
    </row>
    <row r="39" spans="1:12" ht="25.5" customHeight="1">
      <c r="A39" s="12">
        <v>7</v>
      </c>
      <c r="B39" s="10" t="e">
        <f t="shared" si="2"/>
        <v>#REF!</v>
      </c>
      <c r="C39" s="1" t="s">
        <v>129</v>
      </c>
      <c r="D39" s="10" t="e">
        <f t="shared" si="3"/>
        <v>#REF!</v>
      </c>
      <c r="E39" s="327"/>
      <c r="F39" s="329"/>
      <c r="G39" s="331"/>
      <c r="H39" s="333"/>
      <c r="I39" s="13"/>
      <c r="J39" s="335"/>
      <c r="L39" s="2">
        <v>39</v>
      </c>
    </row>
    <row r="40" spans="1:12" ht="25.5" customHeight="1">
      <c r="A40" s="21">
        <v>8</v>
      </c>
      <c r="B40" s="10" t="e">
        <f t="shared" si="2"/>
        <v>#REF!</v>
      </c>
      <c r="C40" s="1" t="s">
        <v>102</v>
      </c>
      <c r="D40" s="10" t="e">
        <f t="shared" si="3"/>
        <v>#REF!</v>
      </c>
      <c r="E40" s="336"/>
      <c r="F40" s="337"/>
      <c r="G40" s="338"/>
      <c r="H40" s="345"/>
      <c r="I40" s="22"/>
      <c r="J40" s="346"/>
      <c r="L40" s="2">
        <v>40</v>
      </c>
    </row>
    <row r="41" spans="1:12" ht="24" customHeight="1">
      <c r="A41" s="9">
        <v>1</v>
      </c>
      <c r="B41" s="10" t="e">
        <f t="shared" si="2"/>
        <v>#REF!</v>
      </c>
      <c r="C41" s="1" t="s">
        <v>60</v>
      </c>
      <c r="D41" s="10" t="e">
        <f t="shared" si="3"/>
        <v>#REF!</v>
      </c>
      <c r="E41" s="339" t="s">
        <v>40</v>
      </c>
      <c r="F41" s="317" t="s">
        <v>12</v>
      </c>
      <c r="G41" s="304" t="s">
        <v>29</v>
      </c>
      <c r="H41" s="342" t="s">
        <v>41</v>
      </c>
      <c r="I41" s="11"/>
      <c r="J41" s="323"/>
      <c r="L41" s="2">
        <v>41</v>
      </c>
    </row>
    <row r="42" spans="1:12" ht="24" customHeight="1">
      <c r="A42" s="24">
        <v>2</v>
      </c>
      <c r="B42" s="10" t="e">
        <f t="shared" si="2"/>
        <v>#REF!</v>
      </c>
      <c r="C42" s="1" t="s">
        <v>115</v>
      </c>
      <c r="D42" s="10" t="e">
        <f t="shared" si="3"/>
        <v>#REF!</v>
      </c>
      <c r="E42" s="340"/>
      <c r="F42" s="318"/>
      <c r="G42" s="305"/>
      <c r="H42" s="343"/>
      <c r="I42" s="23"/>
      <c r="J42" s="324"/>
      <c r="K42" s="2">
        <v>34</v>
      </c>
      <c r="L42" s="2">
        <v>42</v>
      </c>
    </row>
    <row r="43" spans="1:12" ht="24" customHeight="1">
      <c r="A43" s="12">
        <v>3</v>
      </c>
      <c r="B43" s="10" t="e">
        <f t="shared" si="2"/>
        <v>#REF!</v>
      </c>
      <c r="C43" s="1" t="s">
        <v>116</v>
      </c>
      <c r="D43" s="10" t="e">
        <f t="shared" si="3"/>
        <v>#REF!</v>
      </c>
      <c r="E43" s="340"/>
      <c r="F43" s="318"/>
      <c r="G43" s="305"/>
      <c r="H43" s="343"/>
      <c r="I43" s="13"/>
      <c r="J43" s="324"/>
      <c r="K43" s="2">
        <v>35</v>
      </c>
      <c r="L43" s="2">
        <v>43</v>
      </c>
    </row>
    <row r="44" spans="1:12" ht="24" customHeight="1">
      <c r="A44" s="24">
        <v>4</v>
      </c>
      <c r="B44" s="10" t="e">
        <f t="shared" si="2"/>
        <v>#REF!</v>
      </c>
      <c r="C44" s="1" t="s">
        <v>107</v>
      </c>
      <c r="D44" s="10" t="e">
        <f t="shared" si="3"/>
        <v>#REF!</v>
      </c>
      <c r="E44" s="340"/>
      <c r="F44" s="318"/>
      <c r="G44" s="305"/>
      <c r="H44" s="343"/>
      <c r="I44" s="13"/>
      <c r="J44" s="324"/>
      <c r="K44" s="2">
        <v>36</v>
      </c>
      <c r="L44" s="2">
        <v>44</v>
      </c>
    </row>
    <row r="45" spans="1:12" ht="24" customHeight="1">
      <c r="A45" s="12">
        <v>5</v>
      </c>
      <c r="B45" s="10" t="e">
        <f t="shared" si="2"/>
        <v>#REF!</v>
      </c>
      <c r="C45" s="1" t="s">
        <v>119</v>
      </c>
      <c r="D45" s="10" t="e">
        <f t="shared" si="3"/>
        <v>#REF!</v>
      </c>
      <c r="E45" s="340"/>
      <c r="F45" s="318"/>
      <c r="G45" s="305"/>
      <c r="H45" s="343"/>
      <c r="I45" s="13"/>
      <c r="J45" s="324"/>
      <c r="K45" s="2">
        <v>37</v>
      </c>
      <c r="L45" s="2">
        <v>45</v>
      </c>
    </row>
    <row r="46" spans="1:12" s="18" customFormat="1" ht="24" customHeight="1">
      <c r="A46" s="19">
        <v>6</v>
      </c>
      <c r="B46" s="10" t="e">
        <f t="shared" si="2"/>
        <v>#REF!</v>
      </c>
      <c r="C46" s="1" t="s">
        <v>136</v>
      </c>
      <c r="D46" s="10" t="e">
        <f t="shared" si="3"/>
        <v>#REF!</v>
      </c>
      <c r="E46" s="341"/>
      <c r="F46" s="319"/>
      <c r="G46" s="312"/>
      <c r="H46" s="344"/>
      <c r="I46" s="20"/>
      <c r="J46" s="325"/>
      <c r="K46" s="2">
        <v>39</v>
      </c>
      <c r="L46" s="2">
        <v>46</v>
      </c>
    </row>
    <row r="47" spans="1:12" ht="24" customHeight="1">
      <c r="A47" s="25">
        <v>1</v>
      </c>
      <c r="B47" s="10" t="e">
        <f t="shared" si="2"/>
        <v>#REF!</v>
      </c>
      <c r="C47" s="1" t="s">
        <v>78</v>
      </c>
      <c r="D47" s="10" t="e">
        <f t="shared" si="3"/>
        <v>#REF!</v>
      </c>
      <c r="E47" s="300" t="s">
        <v>42</v>
      </c>
      <c r="F47" s="302" t="s">
        <v>4</v>
      </c>
      <c r="G47" s="304" t="s">
        <v>43</v>
      </c>
      <c r="H47" s="306" t="s">
        <v>44</v>
      </c>
      <c r="I47" s="11"/>
      <c r="J47" s="342"/>
      <c r="K47" s="2">
        <v>40</v>
      </c>
      <c r="L47" s="2">
        <v>47</v>
      </c>
    </row>
    <row r="48" spans="1:12" ht="24" customHeight="1">
      <c r="A48" s="12">
        <v>2</v>
      </c>
      <c r="B48" s="10" t="e">
        <f t="shared" si="2"/>
        <v>#REF!</v>
      </c>
      <c r="C48" s="1" t="s">
        <v>73</v>
      </c>
      <c r="D48" s="10" t="e">
        <f t="shared" si="3"/>
        <v>#REF!</v>
      </c>
      <c r="E48" s="301"/>
      <c r="F48" s="303"/>
      <c r="G48" s="305"/>
      <c r="H48" s="307"/>
      <c r="I48" s="13"/>
      <c r="J48" s="343"/>
      <c r="K48" s="2">
        <v>41</v>
      </c>
      <c r="L48" s="2">
        <v>48</v>
      </c>
    </row>
    <row r="49" spans="1:12" ht="24" customHeight="1">
      <c r="A49" s="26">
        <v>3</v>
      </c>
      <c r="B49" s="10" t="e">
        <f t="shared" si="2"/>
        <v>#REF!</v>
      </c>
      <c r="C49" s="1" t="s">
        <v>64</v>
      </c>
      <c r="D49" s="10" t="e">
        <f t="shared" si="3"/>
        <v>#REF!</v>
      </c>
      <c r="E49" s="301"/>
      <c r="F49" s="303"/>
      <c r="G49" s="305"/>
      <c r="H49" s="307"/>
      <c r="I49" s="13"/>
      <c r="J49" s="343"/>
      <c r="K49" s="2">
        <v>42</v>
      </c>
      <c r="L49" s="2">
        <v>49</v>
      </c>
    </row>
    <row r="50" spans="1:12" ht="24" customHeight="1">
      <c r="A50" s="26">
        <v>4</v>
      </c>
      <c r="B50" s="10" t="e">
        <f t="shared" si="2"/>
        <v>#REF!</v>
      </c>
      <c r="C50" s="1" t="s">
        <v>68</v>
      </c>
      <c r="D50" s="10" t="e">
        <f t="shared" si="3"/>
        <v>#REF!</v>
      </c>
      <c r="E50" s="301"/>
      <c r="F50" s="303"/>
      <c r="G50" s="305"/>
      <c r="H50" s="307"/>
      <c r="I50" s="13"/>
      <c r="J50" s="343"/>
      <c r="K50" s="2">
        <v>43</v>
      </c>
      <c r="L50" s="2">
        <v>50</v>
      </c>
    </row>
    <row r="51" spans="1:12" ht="24" customHeight="1">
      <c r="A51" s="26">
        <v>5</v>
      </c>
      <c r="B51" s="10" t="e">
        <f t="shared" si="2"/>
        <v>#REF!</v>
      </c>
      <c r="C51" s="1" t="s">
        <v>71</v>
      </c>
      <c r="D51" s="10" t="e">
        <f t="shared" si="3"/>
        <v>#REF!</v>
      </c>
      <c r="E51" s="301"/>
      <c r="F51" s="303"/>
      <c r="G51" s="305"/>
      <c r="H51" s="307"/>
      <c r="I51" s="13"/>
      <c r="J51" s="343"/>
      <c r="K51" s="2">
        <v>44</v>
      </c>
      <c r="L51" s="2">
        <v>51</v>
      </c>
    </row>
    <row r="52" spans="1:12" ht="24" customHeight="1">
      <c r="A52" s="26">
        <v>6</v>
      </c>
      <c r="B52" s="10" t="e">
        <f t="shared" si="2"/>
        <v>#REF!</v>
      </c>
      <c r="C52" s="1" t="s">
        <v>75</v>
      </c>
      <c r="D52" s="10" t="e">
        <f t="shared" si="3"/>
        <v>#REF!</v>
      </c>
      <c r="E52" s="301"/>
      <c r="F52" s="303"/>
      <c r="G52" s="305"/>
      <c r="H52" s="307"/>
      <c r="I52" s="13"/>
      <c r="J52" s="347"/>
      <c r="K52" s="2">
        <v>45</v>
      </c>
      <c r="L52" s="2">
        <v>52</v>
      </c>
    </row>
    <row r="53" spans="1:12" ht="24" customHeight="1">
      <c r="A53" s="27">
        <v>7</v>
      </c>
      <c r="B53" s="10" t="e">
        <f t="shared" si="2"/>
        <v>#REF!</v>
      </c>
      <c r="C53" s="1" t="s">
        <v>67</v>
      </c>
      <c r="D53" s="10" t="e">
        <f t="shared" si="3"/>
        <v>#REF!</v>
      </c>
      <c r="E53" s="301"/>
      <c r="F53" s="303"/>
      <c r="G53" s="305"/>
      <c r="H53" s="307"/>
      <c r="I53" s="28"/>
      <c r="J53" s="315"/>
      <c r="K53" s="2">
        <v>46</v>
      </c>
      <c r="L53" s="2">
        <v>53</v>
      </c>
    </row>
    <row r="54" spans="1:12" ht="24" customHeight="1">
      <c r="A54" s="29">
        <v>8</v>
      </c>
      <c r="B54" s="10" t="e">
        <f t="shared" si="2"/>
        <v>#REF!</v>
      </c>
      <c r="C54" s="1" t="s">
        <v>62</v>
      </c>
      <c r="D54" s="10" t="e">
        <f t="shared" si="3"/>
        <v>#REF!</v>
      </c>
      <c r="E54" s="310"/>
      <c r="F54" s="311"/>
      <c r="G54" s="312"/>
      <c r="H54" s="313"/>
      <c r="I54" s="30"/>
      <c r="J54" s="316"/>
      <c r="K54" s="2">
        <v>47</v>
      </c>
      <c r="L54" s="2">
        <v>54</v>
      </c>
    </row>
    <row r="55" spans="1:12" ht="24" customHeight="1">
      <c r="A55" s="25">
        <v>1</v>
      </c>
      <c r="B55" s="10" t="e">
        <f t="shared" si="2"/>
        <v>#REF!</v>
      </c>
      <c r="C55" s="1" t="s">
        <v>123</v>
      </c>
      <c r="D55" s="10" t="e">
        <f t="shared" si="3"/>
        <v>#REF!</v>
      </c>
      <c r="E55" s="300" t="s">
        <v>45</v>
      </c>
      <c r="F55" s="302" t="s">
        <v>8</v>
      </c>
      <c r="G55" s="304" t="s">
        <v>29</v>
      </c>
      <c r="H55" s="31" t="s">
        <v>46</v>
      </c>
      <c r="I55" s="11"/>
      <c r="J55" s="342"/>
      <c r="K55" s="2">
        <v>48</v>
      </c>
      <c r="L55" s="2">
        <v>55</v>
      </c>
    </row>
    <row r="56" spans="1:12" ht="24" customHeight="1">
      <c r="A56" s="26">
        <v>2</v>
      </c>
      <c r="B56" s="10" t="e">
        <f t="shared" si="2"/>
        <v>#REF!</v>
      </c>
      <c r="C56" s="1" t="s">
        <v>111</v>
      </c>
      <c r="D56" s="10" t="e">
        <f t="shared" si="3"/>
        <v>#REF!</v>
      </c>
      <c r="E56" s="301"/>
      <c r="F56" s="303"/>
      <c r="G56" s="305"/>
      <c r="H56" s="32" t="s">
        <v>47</v>
      </c>
      <c r="I56" s="13"/>
      <c r="J56" s="343"/>
      <c r="L56" s="2">
        <v>56</v>
      </c>
    </row>
    <row r="57" spans="1:12" ht="24" customHeight="1">
      <c r="A57" s="26">
        <v>3</v>
      </c>
      <c r="B57" s="10" t="e">
        <f t="shared" si="2"/>
        <v>#REF!</v>
      </c>
      <c r="C57" s="1" t="s">
        <v>106</v>
      </c>
      <c r="D57" s="10" t="e">
        <f t="shared" si="3"/>
        <v>#REF!</v>
      </c>
      <c r="E57" s="301"/>
      <c r="F57" s="303"/>
      <c r="G57" s="305"/>
      <c r="H57" s="32" t="s">
        <v>48</v>
      </c>
      <c r="I57" s="13"/>
      <c r="J57" s="343"/>
      <c r="L57" s="2">
        <v>57</v>
      </c>
    </row>
    <row r="58" spans="1:12" ht="24" customHeight="1">
      <c r="A58" s="26">
        <v>4</v>
      </c>
      <c r="B58" s="10" t="e">
        <f t="shared" si="2"/>
        <v>#REF!</v>
      </c>
      <c r="C58" s="1" t="s">
        <v>132</v>
      </c>
      <c r="D58" s="10" t="e">
        <f t="shared" si="3"/>
        <v>#REF!</v>
      </c>
      <c r="E58" s="301"/>
      <c r="F58" s="303"/>
      <c r="G58" s="305"/>
      <c r="H58" s="32" t="s">
        <v>49</v>
      </c>
      <c r="I58" s="13"/>
      <c r="J58" s="343"/>
      <c r="L58" s="2">
        <v>58</v>
      </c>
    </row>
    <row r="59" spans="1:12" ht="24" customHeight="1">
      <c r="A59" s="26">
        <v>5</v>
      </c>
      <c r="B59" s="10" t="e">
        <f t="shared" si="2"/>
        <v>#REF!</v>
      </c>
      <c r="C59" s="1" t="s">
        <v>137</v>
      </c>
      <c r="D59" s="10" t="e">
        <f t="shared" si="3"/>
        <v>#REF!</v>
      </c>
      <c r="E59" s="301"/>
      <c r="F59" s="303"/>
      <c r="G59" s="305"/>
      <c r="H59" s="32" t="s">
        <v>50</v>
      </c>
      <c r="I59" s="13"/>
      <c r="J59" s="347"/>
      <c r="L59" s="2">
        <v>59</v>
      </c>
    </row>
    <row r="60" spans="1:12" ht="24" customHeight="1">
      <c r="A60" s="26">
        <v>6</v>
      </c>
      <c r="B60" s="10" t="e">
        <f t="shared" si="2"/>
        <v>#REF!</v>
      </c>
      <c r="C60" s="1" t="s">
        <v>138</v>
      </c>
      <c r="D60" s="10" t="e">
        <f t="shared" si="3"/>
        <v>#REF!</v>
      </c>
      <c r="E60" s="301"/>
      <c r="F60" s="303"/>
      <c r="G60" s="305"/>
      <c r="H60" s="32"/>
      <c r="I60" s="14"/>
      <c r="J60" s="33"/>
      <c r="L60" s="2">
        <v>60</v>
      </c>
    </row>
    <row r="61" spans="1:12" ht="24" customHeight="1">
      <c r="A61" s="29">
        <v>7</v>
      </c>
      <c r="B61" s="10" t="e">
        <f t="shared" si="2"/>
        <v>#REF!</v>
      </c>
      <c r="C61" s="1" t="s">
        <v>125</v>
      </c>
      <c r="D61" s="10" t="e">
        <f t="shared" si="3"/>
        <v>#REF!</v>
      </c>
      <c r="E61" s="310"/>
      <c r="F61" s="311"/>
      <c r="G61" s="312"/>
      <c r="H61" s="34"/>
      <c r="I61" s="30"/>
      <c r="J61" s="35"/>
      <c r="K61" s="2">
        <v>49</v>
      </c>
      <c r="L61" s="2">
        <v>61</v>
      </c>
    </row>
    <row r="62" spans="1:12" ht="21" customHeight="1">
      <c r="A62" s="9">
        <v>1</v>
      </c>
      <c r="B62" s="10" t="e">
        <f t="shared" si="2"/>
        <v>#REF!</v>
      </c>
      <c r="C62" s="1" t="s">
        <v>90</v>
      </c>
      <c r="D62" s="10" t="e">
        <f t="shared" si="3"/>
        <v>#REF!</v>
      </c>
      <c r="E62" s="326" t="s">
        <v>51</v>
      </c>
      <c r="F62" s="328" t="s">
        <v>14</v>
      </c>
      <c r="G62" s="330" t="s">
        <v>29</v>
      </c>
      <c r="H62" s="306" t="s">
        <v>52</v>
      </c>
      <c r="I62" s="11"/>
      <c r="J62" s="323"/>
      <c r="L62" s="2">
        <v>62</v>
      </c>
    </row>
    <row r="63" spans="1:12" ht="21" customHeight="1">
      <c r="A63" s="12">
        <v>2</v>
      </c>
      <c r="B63" s="10" t="e">
        <f t="shared" si="2"/>
        <v>#REF!</v>
      </c>
      <c r="C63" s="1" t="s">
        <v>88</v>
      </c>
      <c r="D63" s="10" t="e">
        <f t="shared" si="3"/>
        <v>#REF!</v>
      </c>
      <c r="E63" s="327"/>
      <c r="F63" s="329"/>
      <c r="G63" s="331"/>
      <c r="H63" s="307"/>
      <c r="I63" s="13"/>
      <c r="J63" s="324"/>
      <c r="L63" s="2">
        <v>63</v>
      </c>
    </row>
    <row r="64" spans="1:12" ht="21" customHeight="1">
      <c r="A64" s="12">
        <v>3</v>
      </c>
      <c r="B64" s="10" t="e">
        <f t="shared" si="2"/>
        <v>#REF!</v>
      </c>
      <c r="C64" s="1" t="s">
        <v>72</v>
      </c>
      <c r="D64" s="10" t="e">
        <f t="shared" si="3"/>
        <v>#REF!</v>
      </c>
      <c r="E64" s="327"/>
      <c r="F64" s="329"/>
      <c r="G64" s="331"/>
      <c r="H64" s="307"/>
      <c r="I64" s="13"/>
      <c r="J64" s="324"/>
      <c r="L64" s="2">
        <v>64</v>
      </c>
    </row>
    <row r="65" spans="1:14" ht="21" customHeight="1">
      <c r="A65" s="12">
        <v>4</v>
      </c>
      <c r="B65" s="10" t="e">
        <f t="shared" si="2"/>
        <v>#REF!</v>
      </c>
      <c r="C65" s="38" t="s">
        <v>85</v>
      </c>
      <c r="D65" s="10" t="e">
        <f t="shared" si="3"/>
        <v>#REF!</v>
      </c>
      <c r="E65" s="348"/>
      <c r="F65" s="349"/>
      <c r="G65" s="350"/>
      <c r="H65" s="307"/>
      <c r="I65" s="14"/>
      <c r="J65" s="324"/>
      <c r="L65" s="2">
        <v>65</v>
      </c>
    </row>
    <row r="66" spans="1:14" ht="21" customHeight="1">
      <c r="A66" s="12">
        <v>5</v>
      </c>
      <c r="B66" s="10" t="e">
        <f t="shared" si="2"/>
        <v>#REF!</v>
      </c>
      <c r="C66" s="1" t="s">
        <v>87</v>
      </c>
      <c r="D66" s="10" t="e">
        <f t="shared" si="3"/>
        <v>#REF!</v>
      </c>
      <c r="E66" s="348"/>
      <c r="F66" s="349"/>
      <c r="G66" s="350"/>
      <c r="H66" s="307"/>
      <c r="I66" s="14"/>
      <c r="J66" s="324"/>
      <c r="L66" s="2">
        <v>66</v>
      </c>
    </row>
    <row r="67" spans="1:14" s="43" customFormat="1" ht="21" customHeight="1">
      <c r="A67" s="39">
        <v>6</v>
      </c>
      <c r="B67" s="40" t="e">
        <f t="shared" si="2"/>
        <v>#REF!</v>
      </c>
      <c r="C67" s="41" t="s">
        <v>141</v>
      </c>
      <c r="D67" s="40" t="e">
        <f t="shared" si="3"/>
        <v>#REF!</v>
      </c>
      <c r="E67" s="336"/>
      <c r="F67" s="337"/>
      <c r="G67" s="338"/>
      <c r="H67" s="313"/>
      <c r="I67" s="42"/>
      <c r="J67" s="325"/>
      <c r="L67" s="43">
        <v>67</v>
      </c>
    </row>
    <row r="68" spans="1:14" ht="21" customHeight="1">
      <c r="A68" s="9">
        <v>1</v>
      </c>
      <c r="B68" s="10" t="e">
        <f t="shared" ref="B68:B85" si="4">VLOOKUP(C68,data,2,0)</f>
        <v>#REF!</v>
      </c>
      <c r="C68" s="1" t="s">
        <v>96</v>
      </c>
      <c r="D68" s="10" t="e">
        <f t="shared" ref="D68:D85" si="5">VLOOKUP(C68,data,5,0)</f>
        <v>#REF!</v>
      </c>
      <c r="E68" s="326" t="s">
        <v>53</v>
      </c>
      <c r="F68" s="328" t="s">
        <v>13</v>
      </c>
      <c r="G68" s="330" t="s">
        <v>29</v>
      </c>
      <c r="H68" s="306" t="s">
        <v>54</v>
      </c>
      <c r="I68" s="11"/>
      <c r="J68" s="323"/>
      <c r="L68" s="2">
        <v>68</v>
      </c>
    </row>
    <row r="69" spans="1:14" ht="21" customHeight="1">
      <c r="A69" s="12">
        <v>2</v>
      </c>
      <c r="B69" s="10" t="e">
        <f t="shared" si="4"/>
        <v>#REF!</v>
      </c>
      <c r="C69" s="1" t="s">
        <v>105</v>
      </c>
      <c r="D69" s="10" t="e">
        <f t="shared" si="5"/>
        <v>#REF!</v>
      </c>
      <c r="E69" s="327"/>
      <c r="F69" s="329"/>
      <c r="G69" s="331"/>
      <c r="H69" s="307"/>
      <c r="I69" s="13"/>
      <c r="J69" s="324"/>
      <c r="L69" s="2">
        <v>69</v>
      </c>
    </row>
    <row r="70" spans="1:14" ht="21" customHeight="1">
      <c r="A70" s="12">
        <v>3</v>
      </c>
      <c r="B70" s="10" t="e">
        <f t="shared" si="4"/>
        <v>#REF!</v>
      </c>
      <c r="C70" s="1" t="s">
        <v>97</v>
      </c>
      <c r="D70" s="10" t="e">
        <f t="shared" si="5"/>
        <v>#REF!</v>
      </c>
      <c r="E70" s="327"/>
      <c r="F70" s="329"/>
      <c r="G70" s="331"/>
      <c r="H70" s="307"/>
      <c r="I70" s="13"/>
      <c r="J70" s="324"/>
      <c r="L70" s="2">
        <v>70</v>
      </c>
    </row>
    <row r="71" spans="1:14" ht="21" customHeight="1">
      <c r="A71" s="12">
        <v>4</v>
      </c>
      <c r="B71" s="10" t="e">
        <f t="shared" si="4"/>
        <v>#REF!</v>
      </c>
      <c r="C71" s="1" t="s">
        <v>103</v>
      </c>
      <c r="D71" s="10" t="e">
        <f t="shared" si="5"/>
        <v>#REF!</v>
      </c>
      <c r="E71" s="348"/>
      <c r="F71" s="349"/>
      <c r="G71" s="350"/>
      <c r="H71" s="307"/>
      <c r="I71" s="14"/>
      <c r="J71" s="324"/>
      <c r="L71" s="2">
        <v>71</v>
      </c>
    </row>
    <row r="72" spans="1:14" ht="21" customHeight="1">
      <c r="A72" s="12">
        <v>5</v>
      </c>
      <c r="B72" s="10" t="e">
        <f t="shared" si="4"/>
        <v>#REF!</v>
      </c>
      <c r="C72" s="1" t="s">
        <v>95</v>
      </c>
      <c r="D72" s="10" t="e">
        <f t="shared" si="5"/>
        <v>#REF!</v>
      </c>
      <c r="E72" s="348"/>
      <c r="F72" s="349"/>
      <c r="G72" s="350"/>
      <c r="H72" s="307"/>
      <c r="I72" s="14"/>
      <c r="J72" s="324"/>
      <c r="L72" s="2">
        <v>72</v>
      </c>
    </row>
    <row r="73" spans="1:14" ht="21" customHeight="1">
      <c r="A73" s="21">
        <v>6</v>
      </c>
      <c r="B73" s="10" t="e">
        <f t="shared" si="4"/>
        <v>#REF!</v>
      </c>
      <c r="C73" s="1" t="s">
        <v>100</v>
      </c>
      <c r="D73" s="10" t="e">
        <f t="shared" si="5"/>
        <v>#REF!</v>
      </c>
      <c r="E73" s="336"/>
      <c r="F73" s="337"/>
      <c r="G73" s="338"/>
      <c r="H73" s="313"/>
      <c r="I73" s="22"/>
      <c r="J73" s="325"/>
      <c r="L73" s="2">
        <v>73</v>
      </c>
    </row>
    <row r="74" spans="1:14" ht="21" customHeight="1">
      <c r="A74" s="9">
        <v>1</v>
      </c>
      <c r="B74" s="10" t="e">
        <f t="shared" si="4"/>
        <v>#REF!</v>
      </c>
      <c r="C74" s="1" t="s">
        <v>99</v>
      </c>
      <c r="D74" s="10" t="e">
        <f t="shared" si="5"/>
        <v>#REF!</v>
      </c>
      <c r="E74" s="326" t="s">
        <v>55</v>
      </c>
      <c r="F74" s="328" t="s">
        <v>10</v>
      </c>
      <c r="G74" s="330" t="s">
        <v>29</v>
      </c>
      <c r="H74" s="306" t="s">
        <v>56</v>
      </c>
      <c r="I74" s="11"/>
      <c r="J74" s="323"/>
      <c r="L74" s="2">
        <v>74</v>
      </c>
    </row>
    <row r="75" spans="1:14" ht="21" customHeight="1">
      <c r="A75" s="12">
        <v>2</v>
      </c>
      <c r="B75" s="10" t="e">
        <f t="shared" si="4"/>
        <v>#REF!</v>
      </c>
      <c r="C75" s="1" t="s">
        <v>61</v>
      </c>
      <c r="D75" s="10" t="e">
        <f t="shared" si="5"/>
        <v>#REF!</v>
      </c>
      <c r="E75" s="327"/>
      <c r="F75" s="329"/>
      <c r="G75" s="331"/>
      <c r="H75" s="307"/>
      <c r="I75" s="13"/>
      <c r="J75" s="324"/>
      <c r="L75" s="2">
        <v>75</v>
      </c>
    </row>
    <row r="76" spans="1:14" ht="21" customHeight="1">
      <c r="A76" s="12">
        <v>3</v>
      </c>
      <c r="B76" s="10" t="e">
        <f t="shared" si="4"/>
        <v>#REF!</v>
      </c>
      <c r="C76" s="1" t="s">
        <v>65</v>
      </c>
      <c r="D76" s="10" t="e">
        <f t="shared" si="5"/>
        <v>#REF!</v>
      </c>
      <c r="E76" s="327"/>
      <c r="F76" s="329"/>
      <c r="G76" s="331"/>
      <c r="H76" s="307"/>
      <c r="I76" s="13"/>
      <c r="J76" s="324"/>
      <c r="L76" s="2">
        <v>76</v>
      </c>
    </row>
    <row r="77" spans="1:14" ht="21" customHeight="1">
      <c r="A77" s="12">
        <v>4</v>
      </c>
      <c r="B77" s="10" t="e">
        <f t="shared" si="4"/>
        <v>#REF!</v>
      </c>
      <c r="C77" s="1" t="s">
        <v>79</v>
      </c>
      <c r="D77" s="10" t="e">
        <f t="shared" si="5"/>
        <v>#REF!</v>
      </c>
      <c r="E77" s="327"/>
      <c r="F77" s="329"/>
      <c r="G77" s="331"/>
      <c r="H77" s="307"/>
      <c r="I77" s="13"/>
      <c r="J77" s="324"/>
      <c r="L77" s="2">
        <v>77</v>
      </c>
    </row>
    <row r="78" spans="1:14" ht="21" customHeight="1">
      <c r="A78" s="12">
        <v>5</v>
      </c>
      <c r="B78" s="10" t="e">
        <f t="shared" si="4"/>
        <v>#REF!</v>
      </c>
      <c r="C78" s="1" t="s">
        <v>70</v>
      </c>
      <c r="D78" s="10" t="e">
        <f t="shared" si="5"/>
        <v>#REF!</v>
      </c>
      <c r="E78" s="327"/>
      <c r="F78" s="329"/>
      <c r="G78" s="331"/>
      <c r="H78" s="307"/>
      <c r="I78" s="13"/>
      <c r="J78" s="324"/>
      <c r="L78" s="2">
        <v>78</v>
      </c>
    </row>
    <row r="79" spans="1:14" ht="21" customHeight="1">
      <c r="A79" s="21">
        <v>6</v>
      </c>
      <c r="B79" s="10" t="e">
        <f t="shared" si="4"/>
        <v>#REF!</v>
      </c>
      <c r="C79" s="1" t="s">
        <v>74</v>
      </c>
      <c r="D79" s="10" t="e">
        <f t="shared" si="5"/>
        <v>#REF!</v>
      </c>
      <c r="E79" s="336"/>
      <c r="F79" s="337"/>
      <c r="G79" s="338"/>
      <c r="H79" s="313"/>
      <c r="I79" s="22"/>
      <c r="J79" s="325"/>
      <c r="L79" s="2">
        <v>79</v>
      </c>
    </row>
    <row r="80" spans="1:14" ht="21" customHeight="1">
      <c r="A80" s="9">
        <v>1</v>
      </c>
      <c r="B80" s="10" t="e">
        <f t="shared" si="4"/>
        <v>#REF!</v>
      </c>
      <c r="C80" s="1" t="s">
        <v>69</v>
      </c>
      <c r="D80" s="10" t="e">
        <f t="shared" si="5"/>
        <v>#REF!</v>
      </c>
      <c r="E80" s="326" t="s">
        <v>57</v>
      </c>
      <c r="F80" s="328" t="s">
        <v>58</v>
      </c>
      <c r="G80" s="330" t="s">
        <v>29</v>
      </c>
      <c r="H80" s="306" t="s">
        <v>59</v>
      </c>
      <c r="I80" s="11"/>
      <c r="J80" s="323"/>
      <c r="L80" s="2">
        <v>80</v>
      </c>
      <c r="N80" s="2">
        <v>4</v>
      </c>
    </row>
    <row r="81" spans="1:14" ht="21" customHeight="1">
      <c r="A81" s="12">
        <v>2</v>
      </c>
      <c r="B81" s="10" t="e">
        <f t="shared" si="4"/>
        <v>#REF!</v>
      </c>
      <c r="C81" s="1" t="s">
        <v>80</v>
      </c>
      <c r="D81" s="10" t="e">
        <f t="shared" si="5"/>
        <v>#REF!</v>
      </c>
      <c r="E81" s="327"/>
      <c r="F81" s="329"/>
      <c r="G81" s="331"/>
      <c r="H81" s="307"/>
      <c r="I81" s="13"/>
      <c r="J81" s="324"/>
      <c r="L81" s="2">
        <v>81</v>
      </c>
      <c r="N81" s="2">
        <v>4</v>
      </c>
    </row>
    <row r="82" spans="1:14" ht="21" customHeight="1">
      <c r="A82" s="12">
        <v>3</v>
      </c>
      <c r="B82" s="10" t="e">
        <f t="shared" si="4"/>
        <v>#REF!</v>
      </c>
      <c r="C82" s="1" t="s">
        <v>76</v>
      </c>
      <c r="D82" s="10" t="e">
        <f t="shared" si="5"/>
        <v>#REF!</v>
      </c>
      <c r="E82" s="327"/>
      <c r="F82" s="329"/>
      <c r="G82" s="331"/>
      <c r="H82" s="307"/>
      <c r="I82" s="13"/>
      <c r="J82" s="324"/>
      <c r="L82" s="2">
        <v>82</v>
      </c>
      <c r="N82" s="2">
        <v>3</v>
      </c>
    </row>
    <row r="83" spans="1:14" ht="21" customHeight="1">
      <c r="A83" s="36">
        <v>4</v>
      </c>
      <c r="B83" s="10" t="e">
        <f t="shared" si="4"/>
        <v>#REF!</v>
      </c>
      <c r="C83" s="1" t="s">
        <v>128</v>
      </c>
      <c r="D83" s="10" t="e">
        <f t="shared" si="5"/>
        <v>#REF!</v>
      </c>
      <c r="E83" s="348"/>
      <c r="F83" s="349"/>
      <c r="G83" s="350"/>
      <c r="H83" s="307"/>
      <c r="I83" s="14"/>
      <c r="J83" s="324"/>
      <c r="L83" s="2">
        <v>83</v>
      </c>
      <c r="N83" s="37">
        <f>SUM(N80:N82)</f>
        <v>11</v>
      </c>
    </row>
    <row r="84" spans="1:14" ht="21" customHeight="1">
      <c r="A84" s="36">
        <v>5</v>
      </c>
      <c r="B84" s="10" t="e">
        <f t="shared" si="4"/>
        <v>#REF!</v>
      </c>
      <c r="C84" s="1" t="s">
        <v>84</v>
      </c>
      <c r="D84" s="10" t="e">
        <f t="shared" si="5"/>
        <v>#REF!</v>
      </c>
      <c r="E84" s="348"/>
      <c r="F84" s="349"/>
      <c r="G84" s="350"/>
      <c r="H84" s="307"/>
      <c r="I84" s="14"/>
      <c r="J84" s="324"/>
      <c r="L84" s="2">
        <v>84</v>
      </c>
    </row>
    <row r="85" spans="1:14" ht="21" customHeight="1">
      <c r="A85" s="21">
        <v>6</v>
      </c>
      <c r="B85" s="10" t="e">
        <f t="shared" si="4"/>
        <v>#REF!</v>
      </c>
      <c r="C85" s="38" t="s">
        <v>83</v>
      </c>
      <c r="D85" s="10" t="e">
        <f t="shared" si="5"/>
        <v>#REF!</v>
      </c>
      <c r="E85" s="336"/>
      <c r="F85" s="337"/>
      <c r="G85" s="338"/>
      <c r="H85" s="313"/>
      <c r="I85" s="22"/>
      <c r="J85" s="325"/>
      <c r="L85" s="2">
        <v>85</v>
      </c>
    </row>
  </sheetData>
  <mergeCells count="67">
    <mergeCell ref="E80:E85"/>
    <mergeCell ref="F80:F85"/>
    <mergeCell ref="G80:G85"/>
    <mergeCell ref="H80:H85"/>
    <mergeCell ref="J80:J85"/>
    <mergeCell ref="E68:E73"/>
    <mergeCell ref="F68:F73"/>
    <mergeCell ref="G68:G73"/>
    <mergeCell ref="H68:H73"/>
    <mergeCell ref="J68:J73"/>
    <mergeCell ref="E74:E79"/>
    <mergeCell ref="F74:F79"/>
    <mergeCell ref="G74:G79"/>
    <mergeCell ref="H74:H79"/>
    <mergeCell ref="J74:J79"/>
    <mergeCell ref="E55:E61"/>
    <mergeCell ref="F55:F61"/>
    <mergeCell ref="G55:G61"/>
    <mergeCell ref="J55:J59"/>
    <mergeCell ref="E62:E67"/>
    <mergeCell ref="F62:F67"/>
    <mergeCell ref="G62:G67"/>
    <mergeCell ref="H62:H67"/>
    <mergeCell ref="J62:J67"/>
    <mergeCell ref="E47:E54"/>
    <mergeCell ref="F47:F54"/>
    <mergeCell ref="G47:G54"/>
    <mergeCell ref="H47:H54"/>
    <mergeCell ref="J47:J52"/>
    <mergeCell ref="J53:J54"/>
    <mergeCell ref="E33:E40"/>
    <mergeCell ref="F33:F40"/>
    <mergeCell ref="G33:G40"/>
    <mergeCell ref="H33:H40"/>
    <mergeCell ref="J33:J40"/>
    <mergeCell ref="E41:E46"/>
    <mergeCell ref="F41:F46"/>
    <mergeCell ref="G41:G46"/>
    <mergeCell ref="H41:H46"/>
    <mergeCell ref="J41:J46"/>
    <mergeCell ref="E22:E25"/>
    <mergeCell ref="F22:F25"/>
    <mergeCell ref="G22:G25"/>
    <mergeCell ref="H22:H25"/>
    <mergeCell ref="J22:J25"/>
    <mergeCell ref="E26:E32"/>
    <mergeCell ref="F26:F32"/>
    <mergeCell ref="G26:G32"/>
    <mergeCell ref="H26:H32"/>
    <mergeCell ref="J26:J32"/>
    <mergeCell ref="E8:E13"/>
    <mergeCell ref="F8:F13"/>
    <mergeCell ref="G8:G13"/>
    <mergeCell ref="H8:H13"/>
    <mergeCell ref="J8:J13"/>
    <mergeCell ref="E14:E21"/>
    <mergeCell ref="F14:F21"/>
    <mergeCell ref="G14:G21"/>
    <mergeCell ref="H14:H21"/>
    <mergeCell ref="J14:J21"/>
    <mergeCell ref="A1:J1"/>
    <mergeCell ref="E3:F3"/>
    <mergeCell ref="E4:E7"/>
    <mergeCell ref="F4:F7"/>
    <mergeCell ref="G4:G7"/>
    <mergeCell ref="H4:H7"/>
    <mergeCell ref="J4:J7"/>
  </mergeCells>
  <conditionalFormatting sqref="C68:C85 C4:C30 C33:C61">
    <cfRule type="duplicateValues" dxfId="91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4"/>
  <sheetViews>
    <sheetView tabSelected="1" topLeftCell="B67" zoomScaleNormal="100" workbookViewId="0">
      <selection activeCell="R77" sqref="Q77:R77"/>
    </sheetView>
  </sheetViews>
  <sheetFormatPr defaultRowHeight="17.25" customHeight="1"/>
  <cols>
    <col min="1" max="1" width="4.42578125" style="2" hidden="1" customWidth="1"/>
    <col min="2" max="2" width="10.7109375" style="2" bestFit="1" customWidth="1"/>
    <col min="3" max="3" width="18.7109375" style="3" bestFit="1" customWidth="1"/>
    <col min="4" max="4" width="7.140625" style="3" bestFit="1" customWidth="1"/>
    <col min="5" max="5" width="9.28515625" style="2" bestFit="1" customWidth="1"/>
    <col min="6" max="6" width="15.5703125" style="44" customWidth="1"/>
    <col min="7" max="7" width="6.28515625" style="44" bestFit="1" customWidth="1"/>
    <col min="8" max="8" width="8.42578125" style="2" hidden="1" customWidth="1"/>
    <col min="9" max="9" width="29" style="49" customWidth="1"/>
    <col min="10" max="10" width="11.42578125" style="46" hidden="1" customWidth="1"/>
    <col min="11" max="11" width="9" style="55" hidden="1" customWidth="1"/>
    <col min="12" max="12" width="9" style="56" hidden="1" customWidth="1"/>
    <col min="13" max="13" width="8.5703125" style="49" hidden="1" customWidth="1"/>
    <col min="14" max="14" width="21.140625" style="58" bestFit="1" customWidth="1"/>
    <col min="15" max="15" width="22.7109375" style="3" customWidth="1"/>
    <col min="16" max="16" width="9.140625" style="2" hidden="1" customWidth="1"/>
    <col min="17" max="16384" width="9.140625" style="2"/>
  </cols>
  <sheetData>
    <row r="1" spans="1:17" ht="44.25" customHeight="1">
      <c r="A1" s="356" t="s">
        <v>616</v>
      </c>
      <c r="B1" s="356"/>
      <c r="C1" s="356"/>
      <c r="D1" s="356"/>
      <c r="E1" s="356"/>
      <c r="F1" s="356"/>
      <c r="G1" s="356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17" ht="7.5" customHeight="1"/>
    <row r="3" spans="1:17" s="45" customFormat="1" ht="27" customHeight="1">
      <c r="A3" s="48" t="s">
        <v>18</v>
      </c>
      <c r="B3" s="57" t="s">
        <v>19</v>
      </c>
      <c r="C3" s="365" t="s">
        <v>20</v>
      </c>
      <c r="D3" s="366"/>
      <c r="E3" s="57" t="s">
        <v>21</v>
      </c>
      <c r="F3" s="364" t="s">
        <v>22</v>
      </c>
      <c r="G3" s="364"/>
      <c r="H3" s="57" t="s">
        <v>490</v>
      </c>
      <c r="I3" s="57" t="s">
        <v>144</v>
      </c>
      <c r="J3" s="57" t="s">
        <v>580</v>
      </c>
      <c r="K3" s="54" t="s">
        <v>581</v>
      </c>
      <c r="L3" s="54" t="s">
        <v>582</v>
      </c>
      <c r="M3" s="57" t="s">
        <v>583</v>
      </c>
      <c r="N3" s="57" t="s">
        <v>595</v>
      </c>
      <c r="O3" s="260" t="s">
        <v>618</v>
      </c>
    </row>
    <row r="4" spans="1:17" s="46" customFormat="1" ht="21" customHeight="1">
      <c r="A4" s="59">
        <v>1</v>
      </c>
      <c r="B4" s="60" t="s">
        <v>258</v>
      </c>
      <c r="C4" s="61" t="s">
        <v>259</v>
      </c>
      <c r="D4" s="62" t="s">
        <v>260</v>
      </c>
      <c r="E4" s="63" t="s">
        <v>246</v>
      </c>
      <c r="F4" s="64" t="s">
        <v>142</v>
      </c>
      <c r="G4" s="65" t="s">
        <v>143</v>
      </c>
      <c r="H4" s="66">
        <v>116</v>
      </c>
      <c r="I4" s="67" t="s">
        <v>525</v>
      </c>
      <c r="J4" s="68">
        <v>0.5</v>
      </c>
      <c r="K4" s="69"/>
      <c r="L4" s="70"/>
      <c r="M4" s="71"/>
      <c r="N4" s="72" t="s">
        <v>597</v>
      </c>
      <c r="O4" s="258"/>
      <c r="P4" s="46">
        <v>1</v>
      </c>
    </row>
    <row r="5" spans="1:17" s="46" customFormat="1" ht="21" customHeight="1">
      <c r="A5" s="73">
        <v>2</v>
      </c>
      <c r="B5" s="74" t="s">
        <v>236</v>
      </c>
      <c r="C5" s="75" t="s">
        <v>234</v>
      </c>
      <c r="D5" s="76" t="s">
        <v>188</v>
      </c>
      <c r="E5" s="77" t="s">
        <v>235</v>
      </c>
      <c r="F5" s="78" t="s">
        <v>142</v>
      </c>
      <c r="G5" s="79" t="s">
        <v>143</v>
      </c>
      <c r="H5" s="80">
        <v>145</v>
      </c>
      <c r="I5" s="81" t="s">
        <v>526</v>
      </c>
      <c r="J5" s="82">
        <v>0.5</v>
      </c>
      <c r="K5" s="83"/>
      <c r="L5" s="84"/>
      <c r="M5" s="81"/>
      <c r="N5" s="85" t="s">
        <v>600</v>
      </c>
      <c r="O5" s="259"/>
      <c r="P5" s="46">
        <v>2</v>
      </c>
    </row>
    <row r="6" spans="1:17" s="46" customFormat="1" ht="21" customHeight="1">
      <c r="A6" s="73">
        <v>3</v>
      </c>
      <c r="B6" s="74" t="s">
        <v>380</v>
      </c>
      <c r="C6" s="75" t="s">
        <v>381</v>
      </c>
      <c r="D6" s="76" t="s">
        <v>379</v>
      </c>
      <c r="E6" s="77" t="s">
        <v>370</v>
      </c>
      <c r="F6" s="78" t="s">
        <v>142</v>
      </c>
      <c r="G6" s="79" t="s">
        <v>143</v>
      </c>
      <c r="H6" s="261">
        <v>171</v>
      </c>
      <c r="I6" s="257" t="s">
        <v>527</v>
      </c>
      <c r="J6" s="82">
        <v>0.45</v>
      </c>
      <c r="K6" s="83"/>
      <c r="L6" s="84"/>
      <c r="M6" s="257"/>
      <c r="N6" s="85" t="s">
        <v>608</v>
      </c>
      <c r="O6" s="259"/>
      <c r="P6" s="46">
        <v>3</v>
      </c>
    </row>
    <row r="7" spans="1:17" s="46" customFormat="1" ht="21" customHeight="1">
      <c r="A7" s="86">
        <v>4</v>
      </c>
      <c r="B7" s="87" t="s">
        <v>382</v>
      </c>
      <c r="C7" s="88" t="s">
        <v>383</v>
      </c>
      <c r="D7" s="89" t="s">
        <v>58</v>
      </c>
      <c r="E7" s="90" t="s">
        <v>370</v>
      </c>
      <c r="F7" s="91" t="s">
        <v>142</v>
      </c>
      <c r="G7" s="92" t="s">
        <v>143</v>
      </c>
      <c r="H7" s="93">
        <v>172</v>
      </c>
      <c r="I7" s="94" t="s">
        <v>528</v>
      </c>
      <c r="J7" s="95">
        <v>0.45</v>
      </c>
      <c r="K7" s="96"/>
      <c r="L7" s="97"/>
      <c r="M7" s="94"/>
      <c r="N7" s="98" t="s">
        <v>609</v>
      </c>
      <c r="O7" s="99"/>
      <c r="P7" s="46">
        <v>4</v>
      </c>
    </row>
    <row r="8" spans="1:17" s="46" customFormat="1" ht="21" customHeight="1">
      <c r="A8" s="59">
        <v>1</v>
      </c>
      <c r="B8" s="60" t="s">
        <v>460</v>
      </c>
      <c r="C8" s="61" t="s">
        <v>461</v>
      </c>
      <c r="D8" s="62" t="s">
        <v>462</v>
      </c>
      <c r="E8" s="63" t="s">
        <v>440</v>
      </c>
      <c r="F8" s="64" t="s">
        <v>149</v>
      </c>
      <c r="G8" s="65" t="s">
        <v>15</v>
      </c>
      <c r="H8" s="66"/>
      <c r="I8" s="362" t="s">
        <v>505</v>
      </c>
      <c r="J8" s="68">
        <v>0.5</v>
      </c>
      <c r="K8" s="69"/>
      <c r="L8" s="70"/>
      <c r="M8" s="71"/>
      <c r="N8" s="85" t="s">
        <v>596</v>
      </c>
      <c r="O8" s="259"/>
      <c r="P8" s="46">
        <v>5</v>
      </c>
    </row>
    <row r="9" spans="1:17" s="46" customFormat="1" ht="21" customHeight="1">
      <c r="A9" s="73">
        <v>2</v>
      </c>
      <c r="B9" s="74" t="s">
        <v>463</v>
      </c>
      <c r="C9" s="75" t="s">
        <v>290</v>
      </c>
      <c r="D9" s="76" t="s">
        <v>342</v>
      </c>
      <c r="E9" s="77" t="s">
        <v>440</v>
      </c>
      <c r="F9" s="78" t="s">
        <v>149</v>
      </c>
      <c r="G9" s="79" t="s">
        <v>15</v>
      </c>
      <c r="H9" s="80"/>
      <c r="I9" s="355"/>
      <c r="J9" s="68">
        <v>0.5</v>
      </c>
      <c r="K9" s="100"/>
      <c r="L9" s="101"/>
      <c r="M9" s="102"/>
      <c r="N9" s="85" t="s">
        <v>596</v>
      </c>
      <c r="O9" s="103"/>
      <c r="P9" s="46">
        <v>6</v>
      </c>
    </row>
    <row r="10" spans="1:17" s="46" customFormat="1" ht="21" customHeight="1">
      <c r="A10" s="73">
        <v>3</v>
      </c>
      <c r="B10" s="74" t="s">
        <v>391</v>
      </c>
      <c r="C10" s="75" t="s">
        <v>6</v>
      </c>
      <c r="D10" s="76" t="s">
        <v>392</v>
      </c>
      <c r="E10" s="77" t="s">
        <v>387</v>
      </c>
      <c r="F10" s="78" t="s">
        <v>149</v>
      </c>
      <c r="G10" s="79" t="s">
        <v>15</v>
      </c>
      <c r="H10" s="80"/>
      <c r="I10" s="355" t="s">
        <v>506</v>
      </c>
      <c r="J10" s="104">
        <v>0.6</v>
      </c>
      <c r="K10" s="100"/>
      <c r="L10" s="101"/>
      <c r="M10" s="102"/>
      <c r="N10" s="85" t="s">
        <v>601</v>
      </c>
      <c r="O10" s="103"/>
      <c r="P10" s="46">
        <v>7</v>
      </c>
    </row>
    <row r="11" spans="1:17" s="46" customFormat="1" ht="21" customHeight="1">
      <c r="A11" s="73">
        <v>4</v>
      </c>
      <c r="B11" s="74" t="s">
        <v>420</v>
      </c>
      <c r="C11" s="75" t="s">
        <v>421</v>
      </c>
      <c r="D11" s="76" t="s">
        <v>288</v>
      </c>
      <c r="E11" s="77" t="s">
        <v>387</v>
      </c>
      <c r="F11" s="78" t="s">
        <v>149</v>
      </c>
      <c r="G11" s="79" t="s">
        <v>15</v>
      </c>
      <c r="H11" s="80"/>
      <c r="I11" s="355"/>
      <c r="J11" s="104">
        <v>0.6</v>
      </c>
      <c r="K11" s="100"/>
      <c r="L11" s="101"/>
      <c r="M11" s="102"/>
      <c r="N11" s="105" t="s">
        <v>601</v>
      </c>
      <c r="O11" s="103"/>
      <c r="P11" s="46">
        <v>8</v>
      </c>
    </row>
    <row r="12" spans="1:17" s="46" customFormat="1" ht="21" customHeight="1">
      <c r="A12" s="73">
        <v>5</v>
      </c>
      <c r="B12" s="74" t="s">
        <v>402</v>
      </c>
      <c r="C12" s="75" t="s">
        <v>403</v>
      </c>
      <c r="D12" s="76" t="s">
        <v>217</v>
      </c>
      <c r="E12" s="77" t="s">
        <v>387</v>
      </c>
      <c r="F12" s="78" t="s">
        <v>149</v>
      </c>
      <c r="G12" s="79" t="s">
        <v>15</v>
      </c>
      <c r="H12" s="80"/>
      <c r="I12" s="355" t="s">
        <v>507</v>
      </c>
      <c r="J12" s="104">
        <v>0.55000000000000004</v>
      </c>
      <c r="K12" s="100"/>
      <c r="L12" s="101"/>
      <c r="M12" s="102"/>
      <c r="N12" s="85" t="s">
        <v>598</v>
      </c>
      <c r="O12" s="103"/>
      <c r="P12" s="46">
        <v>9</v>
      </c>
    </row>
    <row r="13" spans="1:17" s="46" customFormat="1" ht="21" customHeight="1">
      <c r="A13" s="73">
        <v>6</v>
      </c>
      <c r="B13" s="74" t="s">
        <v>429</v>
      </c>
      <c r="C13" s="75" t="s">
        <v>357</v>
      </c>
      <c r="D13" s="76" t="s">
        <v>343</v>
      </c>
      <c r="E13" s="77" t="s">
        <v>387</v>
      </c>
      <c r="F13" s="78" t="s">
        <v>149</v>
      </c>
      <c r="G13" s="79" t="s">
        <v>15</v>
      </c>
      <c r="H13" s="80"/>
      <c r="I13" s="355"/>
      <c r="J13" s="104">
        <v>0.55000000000000004</v>
      </c>
      <c r="K13" s="100"/>
      <c r="L13" s="101"/>
      <c r="M13" s="102"/>
      <c r="N13" s="105" t="s">
        <v>598</v>
      </c>
      <c r="O13" s="103"/>
      <c r="P13" s="46">
        <v>10</v>
      </c>
    </row>
    <row r="14" spans="1:17" s="46" customFormat="1" ht="21" customHeight="1">
      <c r="A14" s="73">
        <v>7</v>
      </c>
      <c r="B14" s="74" t="s">
        <v>206</v>
      </c>
      <c r="C14" s="75" t="s">
        <v>207</v>
      </c>
      <c r="D14" s="76" t="s">
        <v>180</v>
      </c>
      <c r="E14" s="77" t="s">
        <v>204</v>
      </c>
      <c r="F14" s="78" t="s">
        <v>149</v>
      </c>
      <c r="G14" s="79" t="s">
        <v>15</v>
      </c>
      <c r="H14" s="80">
        <v>99</v>
      </c>
      <c r="I14" s="355" t="s">
        <v>508</v>
      </c>
      <c r="J14" s="104">
        <v>0.5</v>
      </c>
      <c r="K14" s="100"/>
      <c r="L14" s="101"/>
      <c r="M14" s="102"/>
      <c r="N14" s="105" t="s">
        <v>602</v>
      </c>
      <c r="O14" s="103"/>
      <c r="P14" s="46">
        <v>11</v>
      </c>
    </row>
    <row r="15" spans="1:17" s="46" customFormat="1" ht="21" customHeight="1">
      <c r="A15" s="73">
        <v>8</v>
      </c>
      <c r="B15" s="74" t="s">
        <v>211</v>
      </c>
      <c r="C15" s="75" t="s">
        <v>212</v>
      </c>
      <c r="D15" s="76" t="s">
        <v>186</v>
      </c>
      <c r="E15" s="77" t="s">
        <v>204</v>
      </c>
      <c r="F15" s="78" t="s">
        <v>149</v>
      </c>
      <c r="G15" s="79" t="s">
        <v>15</v>
      </c>
      <c r="H15" s="80">
        <v>99</v>
      </c>
      <c r="I15" s="355"/>
      <c r="J15" s="104">
        <v>0.5</v>
      </c>
      <c r="K15" s="100"/>
      <c r="L15" s="101"/>
      <c r="M15" s="102"/>
      <c r="N15" s="105" t="s">
        <v>602</v>
      </c>
      <c r="O15" s="103"/>
      <c r="P15" s="46">
        <v>12</v>
      </c>
    </row>
    <row r="16" spans="1:17" s="46" customFormat="1" ht="21" customHeight="1">
      <c r="A16" s="73">
        <v>9</v>
      </c>
      <c r="B16" s="74" t="s">
        <v>244</v>
      </c>
      <c r="C16" s="75" t="s">
        <v>245</v>
      </c>
      <c r="D16" s="76" t="s">
        <v>157</v>
      </c>
      <c r="E16" s="77" t="s">
        <v>246</v>
      </c>
      <c r="F16" s="78" t="s">
        <v>149</v>
      </c>
      <c r="G16" s="79" t="s">
        <v>15</v>
      </c>
      <c r="H16" s="80">
        <v>142</v>
      </c>
      <c r="I16" s="355" t="s">
        <v>509</v>
      </c>
      <c r="J16" s="104">
        <v>0.4</v>
      </c>
      <c r="K16" s="100"/>
      <c r="L16" s="101"/>
      <c r="M16" s="102"/>
      <c r="N16" s="85" t="s">
        <v>600</v>
      </c>
      <c r="O16" s="103"/>
      <c r="P16" s="46">
        <v>13</v>
      </c>
    </row>
    <row r="17" spans="1:16" s="46" customFormat="1" ht="21" customHeight="1">
      <c r="A17" s="86">
        <v>10</v>
      </c>
      <c r="B17" s="87" t="s">
        <v>266</v>
      </c>
      <c r="C17" s="88" t="s">
        <v>267</v>
      </c>
      <c r="D17" s="89" t="s">
        <v>8</v>
      </c>
      <c r="E17" s="90" t="s">
        <v>246</v>
      </c>
      <c r="F17" s="91" t="s">
        <v>149</v>
      </c>
      <c r="G17" s="92" t="s">
        <v>15</v>
      </c>
      <c r="H17" s="93">
        <v>142</v>
      </c>
      <c r="I17" s="367"/>
      <c r="J17" s="95">
        <v>0.4</v>
      </c>
      <c r="K17" s="96"/>
      <c r="L17" s="97"/>
      <c r="M17" s="94"/>
      <c r="N17" s="98" t="s">
        <v>600</v>
      </c>
      <c r="O17" s="99"/>
      <c r="P17" s="46">
        <v>14</v>
      </c>
    </row>
    <row r="18" spans="1:16" s="46" customFormat="1" ht="21" customHeight="1">
      <c r="A18" s="59">
        <v>1</v>
      </c>
      <c r="B18" s="60" t="s">
        <v>430</v>
      </c>
      <c r="C18" s="61" t="s">
        <v>372</v>
      </c>
      <c r="D18" s="62" t="s">
        <v>291</v>
      </c>
      <c r="E18" s="63" t="s">
        <v>387</v>
      </c>
      <c r="F18" s="64" t="s">
        <v>147</v>
      </c>
      <c r="G18" s="65" t="s">
        <v>148</v>
      </c>
      <c r="H18" s="66">
        <v>73</v>
      </c>
      <c r="I18" s="362" t="s">
        <v>563</v>
      </c>
      <c r="J18" s="106">
        <v>50</v>
      </c>
      <c r="K18" s="69"/>
      <c r="L18" s="70"/>
      <c r="M18" s="71"/>
      <c r="N18" s="292" t="s">
        <v>601</v>
      </c>
      <c r="O18" s="259"/>
      <c r="P18" s="46">
        <v>15</v>
      </c>
    </row>
    <row r="19" spans="1:16" s="46" customFormat="1" ht="21" customHeight="1">
      <c r="A19" s="73">
        <v>2</v>
      </c>
      <c r="B19" s="74" t="s">
        <v>400</v>
      </c>
      <c r="C19" s="75" t="s">
        <v>401</v>
      </c>
      <c r="D19" s="76" t="s">
        <v>399</v>
      </c>
      <c r="E19" s="77" t="s">
        <v>387</v>
      </c>
      <c r="F19" s="78" t="s">
        <v>147</v>
      </c>
      <c r="G19" s="79" t="s">
        <v>148</v>
      </c>
      <c r="H19" s="80">
        <v>73</v>
      </c>
      <c r="I19" s="355"/>
      <c r="J19" s="107">
        <v>50</v>
      </c>
      <c r="K19" s="83"/>
      <c r="L19" s="84"/>
      <c r="M19" s="81"/>
      <c r="N19" s="85" t="s">
        <v>601</v>
      </c>
      <c r="O19" s="259"/>
      <c r="P19" s="46">
        <v>16</v>
      </c>
    </row>
    <row r="20" spans="1:16" s="46" customFormat="1" ht="21" customHeight="1">
      <c r="A20" s="73">
        <v>3</v>
      </c>
      <c r="B20" s="74" t="s">
        <v>367</v>
      </c>
      <c r="C20" s="75" t="s">
        <v>368</v>
      </c>
      <c r="D20" s="76" t="s">
        <v>369</v>
      </c>
      <c r="E20" s="77" t="s">
        <v>370</v>
      </c>
      <c r="F20" s="78" t="s">
        <v>147</v>
      </c>
      <c r="G20" s="79" t="s">
        <v>148</v>
      </c>
      <c r="H20" s="80">
        <v>124</v>
      </c>
      <c r="I20" s="81" t="s">
        <v>564</v>
      </c>
      <c r="J20" s="107">
        <v>20</v>
      </c>
      <c r="K20" s="83"/>
      <c r="L20" s="84"/>
      <c r="M20" s="81"/>
      <c r="N20" s="85" t="s">
        <v>604</v>
      </c>
      <c r="O20" s="259"/>
      <c r="P20" s="46">
        <v>17</v>
      </c>
    </row>
    <row r="21" spans="1:16" s="46" customFormat="1" ht="21" customHeight="1">
      <c r="A21" s="86">
        <v>4</v>
      </c>
      <c r="B21" s="87" t="s">
        <v>375</v>
      </c>
      <c r="C21" s="88" t="s">
        <v>376</v>
      </c>
      <c r="D21" s="89" t="s">
        <v>186</v>
      </c>
      <c r="E21" s="90" t="s">
        <v>370</v>
      </c>
      <c r="F21" s="91" t="s">
        <v>147</v>
      </c>
      <c r="G21" s="92" t="s">
        <v>148</v>
      </c>
      <c r="H21" s="93">
        <v>124</v>
      </c>
      <c r="I21" s="94" t="s">
        <v>565</v>
      </c>
      <c r="J21" s="108">
        <v>30</v>
      </c>
      <c r="K21" s="96"/>
      <c r="L21" s="97"/>
      <c r="M21" s="94"/>
      <c r="N21" s="85" t="s">
        <v>604</v>
      </c>
      <c r="O21" s="99"/>
      <c r="P21" s="46">
        <v>18</v>
      </c>
    </row>
    <row r="22" spans="1:16" s="46" customFormat="1" ht="21" customHeight="1">
      <c r="A22" s="59">
        <v>1</v>
      </c>
      <c r="B22" s="60" t="s">
        <v>302</v>
      </c>
      <c r="C22" s="61" t="s">
        <v>303</v>
      </c>
      <c r="D22" s="62" t="s">
        <v>171</v>
      </c>
      <c r="E22" s="63" t="s">
        <v>296</v>
      </c>
      <c r="F22" s="64" t="s">
        <v>150</v>
      </c>
      <c r="G22" s="65" t="s">
        <v>16</v>
      </c>
      <c r="H22" s="66">
        <v>65</v>
      </c>
      <c r="I22" s="109" t="s">
        <v>520</v>
      </c>
      <c r="J22" s="110">
        <v>70</v>
      </c>
      <c r="K22" s="111"/>
      <c r="L22" s="112"/>
      <c r="M22" s="110"/>
      <c r="N22" s="113" t="s">
        <v>603</v>
      </c>
      <c r="O22" s="258"/>
      <c r="P22" s="46">
        <v>19</v>
      </c>
    </row>
    <row r="23" spans="1:16" s="46" customFormat="1" ht="21" customHeight="1">
      <c r="A23" s="73">
        <v>2</v>
      </c>
      <c r="B23" s="74" t="s">
        <v>289</v>
      </c>
      <c r="C23" s="75" t="s">
        <v>290</v>
      </c>
      <c r="D23" s="76" t="s">
        <v>291</v>
      </c>
      <c r="E23" s="77" t="s">
        <v>271</v>
      </c>
      <c r="F23" s="78" t="s">
        <v>150</v>
      </c>
      <c r="G23" s="79" t="s">
        <v>16</v>
      </c>
      <c r="H23" s="80">
        <v>156</v>
      </c>
      <c r="I23" s="114" t="s">
        <v>521</v>
      </c>
      <c r="J23" s="115">
        <v>80</v>
      </c>
      <c r="K23" s="116"/>
      <c r="L23" s="117"/>
      <c r="M23" s="115"/>
      <c r="N23" s="118" t="s">
        <v>606</v>
      </c>
      <c r="O23" s="259"/>
      <c r="P23" s="46">
        <v>20</v>
      </c>
    </row>
    <row r="24" spans="1:16" s="46" customFormat="1" ht="21" customHeight="1">
      <c r="A24" s="73">
        <v>3</v>
      </c>
      <c r="B24" s="74" t="s">
        <v>308</v>
      </c>
      <c r="C24" s="75" t="s">
        <v>309</v>
      </c>
      <c r="D24" s="76" t="s">
        <v>310</v>
      </c>
      <c r="E24" s="77" t="s">
        <v>311</v>
      </c>
      <c r="F24" s="78" t="s">
        <v>150</v>
      </c>
      <c r="G24" s="79" t="s">
        <v>16</v>
      </c>
      <c r="H24" s="80">
        <v>160</v>
      </c>
      <c r="I24" s="119" t="s">
        <v>586</v>
      </c>
      <c r="J24" s="120">
        <v>40</v>
      </c>
      <c r="K24" s="121"/>
      <c r="L24" s="122"/>
      <c r="M24" s="123" t="s">
        <v>587</v>
      </c>
      <c r="N24" s="291" t="s">
        <v>610</v>
      </c>
      <c r="O24" s="124"/>
      <c r="P24" s="46">
        <v>21</v>
      </c>
    </row>
    <row r="25" spans="1:16" s="46" customFormat="1" ht="21" customHeight="1">
      <c r="A25" s="86">
        <v>4</v>
      </c>
      <c r="B25" s="87" t="s">
        <v>230</v>
      </c>
      <c r="C25" s="88" t="s">
        <v>231</v>
      </c>
      <c r="D25" s="89" t="s">
        <v>217</v>
      </c>
      <c r="E25" s="90" t="s">
        <v>232</v>
      </c>
      <c r="F25" s="91" t="s">
        <v>150</v>
      </c>
      <c r="G25" s="92" t="s">
        <v>16</v>
      </c>
      <c r="H25" s="93">
        <v>167</v>
      </c>
      <c r="I25" s="125" t="s">
        <v>522</v>
      </c>
      <c r="J25" s="126">
        <v>40</v>
      </c>
      <c r="K25" s="127"/>
      <c r="L25" s="128"/>
      <c r="M25" s="129" t="s">
        <v>587</v>
      </c>
      <c r="N25" s="98" t="s">
        <v>605</v>
      </c>
      <c r="O25" s="99"/>
      <c r="P25" s="46">
        <v>22</v>
      </c>
    </row>
    <row r="26" spans="1:16" s="46" customFormat="1" ht="21" customHeight="1">
      <c r="A26" s="59">
        <v>1</v>
      </c>
      <c r="B26" s="60" t="s">
        <v>346</v>
      </c>
      <c r="C26" s="61" t="s">
        <v>347</v>
      </c>
      <c r="D26" s="62" t="s">
        <v>348</v>
      </c>
      <c r="E26" s="63" t="s">
        <v>349</v>
      </c>
      <c r="F26" s="64" t="s">
        <v>38</v>
      </c>
      <c r="G26" s="65" t="s">
        <v>9</v>
      </c>
      <c r="H26" s="66">
        <v>58</v>
      </c>
      <c r="I26" s="67" t="s">
        <v>615</v>
      </c>
      <c r="J26" s="130">
        <v>0.4</v>
      </c>
      <c r="K26" s="131"/>
      <c r="L26" s="132"/>
      <c r="M26" s="67"/>
      <c r="N26" s="133" t="s">
        <v>596</v>
      </c>
      <c r="O26" s="258"/>
      <c r="P26" s="46">
        <v>23</v>
      </c>
    </row>
    <row r="27" spans="1:16" s="46" customFormat="1" ht="21" customHeight="1">
      <c r="A27" s="73">
        <v>2</v>
      </c>
      <c r="B27" s="74" t="s">
        <v>457</v>
      </c>
      <c r="C27" s="75" t="s">
        <v>248</v>
      </c>
      <c r="D27" s="76" t="s">
        <v>336</v>
      </c>
      <c r="E27" s="77" t="s">
        <v>440</v>
      </c>
      <c r="F27" s="78" t="s">
        <v>38</v>
      </c>
      <c r="G27" s="79" t="s">
        <v>9</v>
      </c>
      <c r="H27" s="80">
        <v>79</v>
      </c>
      <c r="I27" s="81" t="s">
        <v>511</v>
      </c>
      <c r="J27" s="82">
        <v>0.4</v>
      </c>
      <c r="K27" s="83"/>
      <c r="L27" s="84"/>
      <c r="M27" s="81"/>
      <c r="N27" s="85" t="s">
        <v>609</v>
      </c>
      <c r="O27" s="259"/>
      <c r="P27" s="46">
        <v>24</v>
      </c>
    </row>
    <row r="28" spans="1:16" s="46" customFormat="1" ht="21" customHeight="1">
      <c r="A28" s="73">
        <v>3</v>
      </c>
      <c r="B28" s="74" t="s">
        <v>446</v>
      </c>
      <c r="C28" s="75" t="s">
        <v>447</v>
      </c>
      <c r="D28" s="76" t="s">
        <v>448</v>
      </c>
      <c r="E28" s="77" t="s">
        <v>440</v>
      </c>
      <c r="F28" s="78" t="s">
        <v>38</v>
      </c>
      <c r="G28" s="79" t="s">
        <v>9</v>
      </c>
      <c r="H28" s="80">
        <v>128</v>
      </c>
      <c r="I28" s="355" t="s">
        <v>497</v>
      </c>
      <c r="J28" s="82">
        <v>0.3</v>
      </c>
      <c r="K28" s="83"/>
      <c r="L28" s="84"/>
      <c r="M28" s="81"/>
      <c r="N28" s="105" t="s">
        <v>601</v>
      </c>
      <c r="O28" s="259"/>
      <c r="P28" s="46">
        <v>25</v>
      </c>
    </row>
    <row r="29" spans="1:16" s="46" customFormat="1" ht="21" customHeight="1">
      <c r="A29" s="73">
        <v>4</v>
      </c>
      <c r="B29" s="74" t="s">
        <v>452</v>
      </c>
      <c r="C29" s="75" t="s">
        <v>234</v>
      </c>
      <c r="D29" s="76" t="s">
        <v>453</v>
      </c>
      <c r="E29" s="77" t="s">
        <v>440</v>
      </c>
      <c r="F29" s="78" t="s">
        <v>38</v>
      </c>
      <c r="G29" s="79" t="s">
        <v>9</v>
      </c>
      <c r="H29" s="80">
        <v>128</v>
      </c>
      <c r="I29" s="355"/>
      <c r="J29" s="82">
        <v>0.3</v>
      </c>
      <c r="K29" s="83"/>
      <c r="L29" s="84"/>
      <c r="M29" s="81"/>
      <c r="N29" s="105" t="s">
        <v>601</v>
      </c>
      <c r="O29" s="259"/>
      <c r="P29" s="46">
        <v>26</v>
      </c>
    </row>
    <row r="30" spans="1:16" s="46" customFormat="1" ht="21" customHeight="1">
      <c r="A30" s="73">
        <v>5</v>
      </c>
      <c r="B30" s="74" t="s">
        <v>444</v>
      </c>
      <c r="C30" s="75" t="s">
        <v>445</v>
      </c>
      <c r="D30" s="76" t="s">
        <v>310</v>
      </c>
      <c r="E30" s="77" t="s">
        <v>440</v>
      </c>
      <c r="F30" s="78" t="s">
        <v>38</v>
      </c>
      <c r="G30" s="79" t="s">
        <v>9</v>
      </c>
      <c r="H30" s="80">
        <v>152</v>
      </c>
      <c r="I30" s="355" t="s">
        <v>512</v>
      </c>
      <c r="J30" s="82">
        <v>0.3</v>
      </c>
      <c r="K30" s="83"/>
      <c r="L30" s="84"/>
      <c r="M30" s="81"/>
      <c r="N30" s="134" t="s">
        <v>609</v>
      </c>
      <c r="O30" s="259"/>
      <c r="P30" s="46">
        <v>27</v>
      </c>
    </row>
    <row r="31" spans="1:16" s="46" customFormat="1" ht="21" customHeight="1">
      <c r="A31" s="86">
        <v>6</v>
      </c>
      <c r="B31" s="87" t="s">
        <v>441</v>
      </c>
      <c r="C31" s="88" t="s">
        <v>442</v>
      </c>
      <c r="D31" s="89" t="s">
        <v>443</v>
      </c>
      <c r="E31" s="90" t="s">
        <v>440</v>
      </c>
      <c r="F31" s="91" t="s">
        <v>38</v>
      </c>
      <c r="G31" s="92" t="s">
        <v>9</v>
      </c>
      <c r="H31" s="93">
        <v>152</v>
      </c>
      <c r="I31" s="367"/>
      <c r="J31" s="82">
        <v>0.3</v>
      </c>
      <c r="K31" s="96"/>
      <c r="L31" s="97"/>
      <c r="M31" s="94"/>
      <c r="N31" s="134" t="s">
        <v>609</v>
      </c>
      <c r="O31" s="99"/>
      <c r="P31" s="46">
        <v>28</v>
      </c>
    </row>
    <row r="32" spans="1:16" s="46" customFormat="1" ht="21" customHeight="1">
      <c r="A32" s="59">
        <v>1</v>
      </c>
      <c r="B32" s="60" t="s">
        <v>250</v>
      </c>
      <c r="C32" s="61" t="s">
        <v>251</v>
      </c>
      <c r="D32" s="62" t="s">
        <v>252</v>
      </c>
      <c r="E32" s="63" t="s">
        <v>246</v>
      </c>
      <c r="F32" s="64" t="s">
        <v>145</v>
      </c>
      <c r="G32" s="65" t="s">
        <v>0</v>
      </c>
      <c r="H32" s="66">
        <v>169</v>
      </c>
      <c r="I32" s="135" t="s">
        <v>529</v>
      </c>
      <c r="J32" s="136">
        <v>0.7</v>
      </c>
      <c r="K32" s="132"/>
      <c r="L32" s="132"/>
      <c r="M32" s="135"/>
      <c r="N32" s="137" t="s">
        <v>611</v>
      </c>
      <c r="O32" s="258"/>
      <c r="P32" s="46">
        <v>29</v>
      </c>
    </row>
    <row r="33" spans="1:16" s="46" customFormat="1" ht="21" customHeight="1">
      <c r="A33" s="73">
        <v>2</v>
      </c>
      <c r="B33" s="74" t="s">
        <v>247</v>
      </c>
      <c r="C33" s="75" t="s">
        <v>248</v>
      </c>
      <c r="D33" s="76" t="s">
        <v>249</v>
      </c>
      <c r="E33" s="77" t="s">
        <v>246</v>
      </c>
      <c r="F33" s="78" t="s">
        <v>145</v>
      </c>
      <c r="G33" s="79" t="s">
        <v>0</v>
      </c>
      <c r="H33" s="80">
        <v>170</v>
      </c>
      <c r="I33" s="295" t="s">
        <v>530</v>
      </c>
      <c r="J33" s="296">
        <v>0.6</v>
      </c>
      <c r="K33" s="97"/>
      <c r="L33" s="97"/>
      <c r="M33" s="295"/>
      <c r="N33" s="98" t="s">
        <v>605</v>
      </c>
      <c r="O33" s="99"/>
      <c r="P33" s="46">
        <v>30</v>
      </c>
    </row>
    <row r="34" spans="1:16" s="46" customFormat="1" ht="21" customHeight="1">
      <c r="A34" s="59">
        <v>1</v>
      </c>
      <c r="B34" s="60" t="s">
        <v>371</v>
      </c>
      <c r="C34" s="61" t="s">
        <v>372</v>
      </c>
      <c r="D34" s="62" t="s">
        <v>168</v>
      </c>
      <c r="E34" s="63" t="s">
        <v>370</v>
      </c>
      <c r="F34" s="64" t="s">
        <v>146</v>
      </c>
      <c r="G34" s="65" t="s">
        <v>1</v>
      </c>
      <c r="H34" s="66">
        <v>48</v>
      </c>
      <c r="I34" s="67" t="s">
        <v>531</v>
      </c>
      <c r="J34" s="130">
        <v>0.3</v>
      </c>
      <c r="K34" s="131"/>
      <c r="L34" s="132"/>
      <c r="M34" s="67"/>
      <c r="N34" s="118" t="s">
        <v>606</v>
      </c>
      <c r="O34" s="258"/>
      <c r="P34" s="46">
        <v>31</v>
      </c>
    </row>
    <row r="35" spans="1:16" s="46" customFormat="1" ht="21" customHeight="1">
      <c r="A35" s="73">
        <v>2</v>
      </c>
      <c r="B35" s="74" t="s">
        <v>373</v>
      </c>
      <c r="C35" s="75" t="s">
        <v>374</v>
      </c>
      <c r="D35" s="76" t="s">
        <v>180</v>
      </c>
      <c r="E35" s="77" t="s">
        <v>370</v>
      </c>
      <c r="F35" s="78" t="s">
        <v>146</v>
      </c>
      <c r="G35" s="79" t="s">
        <v>1</v>
      </c>
      <c r="H35" s="80">
        <v>70</v>
      </c>
      <c r="I35" s="81" t="s">
        <v>532</v>
      </c>
      <c r="J35" s="82">
        <v>0.5</v>
      </c>
      <c r="K35" s="83"/>
      <c r="L35" s="84"/>
      <c r="M35" s="81"/>
      <c r="N35" s="85" t="s">
        <v>612</v>
      </c>
      <c r="O35" s="259"/>
      <c r="P35" s="46">
        <v>32</v>
      </c>
    </row>
    <row r="36" spans="1:16" s="46" customFormat="1" ht="21" customHeight="1">
      <c r="A36" s="73">
        <v>3</v>
      </c>
      <c r="B36" s="74" t="s">
        <v>197</v>
      </c>
      <c r="C36" s="75" t="s">
        <v>198</v>
      </c>
      <c r="D36" s="76" t="s">
        <v>199</v>
      </c>
      <c r="E36" s="77" t="s">
        <v>200</v>
      </c>
      <c r="F36" s="78" t="s">
        <v>146</v>
      </c>
      <c r="G36" s="79" t="s">
        <v>1</v>
      </c>
      <c r="H36" s="80">
        <v>101</v>
      </c>
      <c r="I36" s="81" t="s">
        <v>533</v>
      </c>
      <c r="J36" s="82">
        <v>0.5</v>
      </c>
      <c r="K36" s="83"/>
      <c r="L36" s="84"/>
      <c r="M36" s="81"/>
      <c r="N36" s="85" t="s">
        <v>605</v>
      </c>
      <c r="O36" s="259"/>
      <c r="P36" s="46">
        <v>33</v>
      </c>
    </row>
    <row r="37" spans="1:16" s="46" customFormat="1" ht="21" customHeight="1">
      <c r="A37" s="73">
        <v>4</v>
      </c>
      <c r="B37" s="74" t="s">
        <v>354</v>
      </c>
      <c r="C37" s="75" t="s">
        <v>355</v>
      </c>
      <c r="D37" s="76" t="s">
        <v>210</v>
      </c>
      <c r="E37" s="77" t="s">
        <v>349</v>
      </c>
      <c r="F37" s="78" t="s">
        <v>146</v>
      </c>
      <c r="G37" s="79" t="s">
        <v>1</v>
      </c>
      <c r="H37" s="80"/>
      <c r="I37" s="355" t="s">
        <v>534</v>
      </c>
      <c r="J37" s="82">
        <v>0.3</v>
      </c>
      <c r="K37" s="83"/>
      <c r="L37" s="84"/>
      <c r="M37" s="81"/>
      <c r="N37" s="134" t="s">
        <v>607</v>
      </c>
      <c r="O37" s="259"/>
      <c r="P37" s="46">
        <v>34</v>
      </c>
    </row>
    <row r="38" spans="1:16" s="46" customFormat="1" ht="21" customHeight="1">
      <c r="A38" s="73">
        <v>5</v>
      </c>
      <c r="B38" s="74" t="s">
        <v>377</v>
      </c>
      <c r="C38" s="75" t="s">
        <v>378</v>
      </c>
      <c r="D38" s="76" t="s">
        <v>379</v>
      </c>
      <c r="E38" s="77" t="s">
        <v>370</v>
      </c>
      <c r="F38" s="78" t="s">
        <v>146</v>
      </c>
      <c r="G38" s="79" t="s">
        <v>1</v>
      </c>
      <c r="H38" s="80">
        <v>138</v>
      </c>
      <c r="I38" s="355"/>
      <c r="J38" s="82">
        <v>0.4</v>
      </c>
      <c r="K38" s="83"/>
      <c r="L38" s="84"/>
      <c r="M38" s="81"/>
      <c r="N38" s="134" t="s">
        <v>607</v>
      </c>
      <c r="O38" s="259"/>
      <c r="P38" s="46">
        <v>35</v>
      </c>
    </row>
    <row r="39" spans="1:16" s="46" customFormat="1" ht="21" customHeight="1">
      <c r="A39" s="73">
        <v>6</v>
      </c>
      <c r="B39" s="74" t="s">
        <v>178</v>
      </c>
      <c r="C39" s="75" t="s">
        <v>179</v>
      </c>
      <c r="D39" s="76" t="s">
        <v>180</v>
      </c>
      <c r="E39" s="77" t="s">
        <v>177</v>
      </c>
      <c r="F39" s="78" t="s">
        <v>146</v>
      </c>
      <c r="G39" s="79" t="s">
        <v>1</v>
      </c>
      <c r="H39" s="80"/>
      <c r="I39" s="81" t="s">
        <v>535</v>
      </c>
      <c r="J39" s="82">
        <v>0.5</v>
      </c>
      <c r="K39" s="83"/>
      <c r="L39" s="84"/>
      <c r="M39" s="81"/>
      <c r="N39" s="98" t="s">
        <v>597</v>
      </c>
      <c r="O39" s="259"/>
      <c r="P39" s="46">
        <v>36</v>
      </c>
    </row>
    <row r="40" spans="1:16" s="46" customFormat="1" ht="21" customHeight="1">
      <c r="A40" s="59">
        <v>1</v>
      </c>
      <c r="B40" s="60" t="s">
        <v>184</v>
      </c>
      <c r="C40" s="61" t="s">
        <v>185</v>
      </c>
      <c r="D40" s="62" t="s">
        <v>186</v>
      </c>
      <c r="E40" s="63" t="s">
        <v>187</v>
      </c>
      <c r="F40" s="64" t="s">
        <v>11</v>
      </c>
      <c r="G40" s="65" t="s">
        <v>7</v>
      </c>
      <c r="H40" s="66"/>
      <c r="I40" s="67" t="s">
        <v>566</v>
      </c>
      <c r="J40" s="139">
        <v>50</v>
      </c>
      <c r="K40" s="131"/>
      <c r="L40" s="132"/>
      <c r="M40" s="67"/>
      <c r="N40" s="182" t="s">
        <v>606</v>
      </c>
      <c r="O40" s="258"/>
      <c r="P40" s="46">
        <v>37</v>
      </c>
    </row>
    <row r="41" spans="1:16" s="46" customFormat="1" ht="21" customHeight="1">
      <c r="A41" s="73">
        <v>2</v>
      </c>
      <c r="B41" s="74" t="s">
        <v>201</v>
      </c>
      <c r="C41" s="140" t="s">
        <v>202</v>
      </c>
      <c r="D41" s="141" t="s">
        <v>14</v>
      </c>
      <c r="E41" s="77" t="s">
        <v>200</v>
      </c>
      <c r="F41" s="78" t="s">
        <v>11</v>
      </c>
      <c r="G41" s="79" t="s">
        <v>7</v>
      </c>
      <c r="H41" s="80"/>
      <c r="I41" s="81" t="s">
        <v>499</v>
      </c>
      <c r="J41" s="142">
        <v>20</v>
      </c>
      <c r="K41" s="83" t="s">
        <v>585</v>
      </c>
      <c r="L41" s="84"/>
      <c r="M41" s="81"/>
      <c r="N41" s="85" t="s">
        <v>612</v>
      </c>
      <c r="O41" s="143"/>
      <c r="P41" s="46">
        <v>38</v>
      </c>
    </row>
    <row r="42" spans="1:16" s="46" customFormat="1" ht="21" customHeight="1">
      <c r="A42" s="73">
        <v>3</v>
      </c>
      <c r="B42" s="74" t="s">
        <v>437</v>
      </c>
      <c r="C42" s="75" t="s">
        <v>438</v>
      </c>
      <c r="D42" s="76" t="s">
        <v>439</v>
      </c>
      <c r="E42" s="77" t="s">
        <v>440</v>
      </c>
      <c r="F42" s="78" t="s">
        <v>11</v>
      </c>
      <c r="G42" s="79" t="s">
        <v>7</v>
      </c>
      <c r="H42" s="80">
        <v>40</v>
      </c>
      <c r="I42" s="363" t="s">
        <v>500</v>
      </c>
      <c r="J42" s="144">
        <v>50</v>
      </c>
      <c r="K42" s="145"/>
      <c r="L42" s="84"/>
      <c r="M42" s="146"/>
      <c r="N42" s="85" t="s">
        <v>600</v>
      </c>
      <c r="O42" s="259"/>
      <c r="P42" s="46">
        <v>39</v>
      </c>
    </row>
    <row r="43" spans="1:16" s="46" customFormat="1" ht="21" customHeight="1">
      <c r="A43" s="73">
        <v>4</v>
      </c>
      <c r="B43" s="74" t="s">
        <v>467</v>
      </c>
      <c r="C43" s="75" t="s">
        <v>468</v>
      </c>
      <c r="D43" s="76" t="s">
        <v>265</v>
      </c>
      <c r="E43" s="77" t="s">
        <v>440</v>
      </c>
      <c r="F43" s="78" t="s">
        <v>11</v>
      </c>
      <c r="G43" s="79" t="s">
        <v>7</v>
      </c>
      <c r="H43" s="80">
        <v>40</v>
      </c>
      <c r="I43" s="355"/>
      <c r="J43" s="107">
        <v>50</v>
      </c>
      <c r="K43" s="83"/>
      <c r="L43" s="84"/>
      <c r="N43" s="85" t="s">
        <v>600</v>
      </c>
      <c r="O43" s="259"/>
      <c r="P43" s="46">
        <v>40</v>
      </c>
    </row>
    <row r="44" spans="1:16" s="46" customFormat="1" ht="21" customHeight="1">
      <c r="A44" s="73">
        <v>5</v>
      </c>
      <c r="B44" s="74" t="s">
        <v>352</v>
      </c>
      <c r="C44" s="75" t="s">
        <v>353</v>
      </c>
      <c r="D44" s="76" t="s">
        <v>276</v>
      </c>
      <c r="E44" s="77" t="s">
        <v>349</v>
      </c>
      <c r="F44" s="78" t="s">
        <v>11</v>
      </c>
      <c r="G44" s="79" t="s">
        <v>7</v>
      </c>
      <c r="H44" s="80">
        <v>78</v>
      </c>
      <c r="I44" s="355" t="s">
        <v>501</v>
      </c>
      <c r="J44" s="107">
        <v>45</v>
      </c>
      <c r="K44" s="83"/>
      <c r="L44" s="84"/>
      <c r="M44" s="81"/>
      <c r="N44" s="85" t="s">
        <v>608</v>
      </c>
      <c r="O44" s="143"/>
      <c r="P44" s="46">
        <v>41</v>
      </c>
    </row>
    <row r="45" spans="1:16" s="46" customFormat="1" ht="21" customHeight="1">
      <c r="A45" s="73">
        <v>6</v>
      </c>
      <c r="B45" s="74" t="s">
        <v>350</v>
      </c>
      <c r="C45" s="75" t="s">
        <v>351</v>
      </c>
      <c r="D45" s="76" t="s">
        <v>180</v>
      </c>
      <c r="E45" s="77" t="s">
        <v>349</v>
      </c>
      <c r="F45" s="78" t="s">
        <v>11</v>
      </c>
      <c r="G45" s="79" t="s">
        <v>7</v>
      </c>
      <c r="H45" s="80">
        <v>78</v>
      </c>
      <c r="I45" s="355"/>
      <c r="J45" s="107">
        <v>45</v>
      </c>
      <c r="K45" s="83"/>
      <c r="L45" s="84"/>
      <c r="M45" s="81"/>
      <c r="N45" s="85" t="s">
        <v>608</v>
      </c>
      <c r="O45" s="259"/>
      <c r="P45" s="46">
        <v>42</v>
      </c>
    </row>
    <row r="46" spans="1:16" s="46" customFormat="1" ht="21" customHeight="1">
      <c r="A46" s="73">
        <v>7</v>
      </c>
      <c r="B46" s="74" t="s">
        <v>396</v>
      </c>
      <c r="C46" s="75" t="s">
        <v>397</v>
      </c>
      <c r="D46" s="76" t="s">
        <v>276</v>
      </c>
      <c r="E46" s="77" t="s">
        <v>387</v>
      </c>
      <c r="F46" s="78" t="s">
        <v>11</v>
      </c>
      <c r="G46" s="79" t="s">
        <v>7</v>
      </c>
      <c r="H46" s="80">
        <v>90</v>
      </c>
      <c r="I46" s="355" t="s">
        <v>502</v>
      </c>
      <c r="J46" s="107">
        <v>40</v>
      </c>
      <c r="K46" s="83"/>
      <c r="L46" s="84"/>
      <c r="M46" s="81"/>
      <c r="N46" s="85" t="s">
        <v>596</v>
      </c>
      <c r="O46" s="259"/>
      <c r="P46" s="46">
        <v>43</v>
      </c>
    </row>
    <row r="47" spans="1:16" s="46" customFormat="1" ht="21" customHeight="1">
      <c r="A47" s="73">
        <v>8</v>
      </c>
      <c r="B47" s="74" t="s">
        <v>415</v>
      </c>
      <c r="C47" s="75" t="s">
        <v>416</v>
      </c>
      <c r="D47" s="76" t="s">
        <v>239</v>
      </c>
      <c r="E47" s="77" t="s">
        <v>387</v>
      </c>
      <c r="F47" s="78" t="s">
        <v>11</v>
      </c>
      <c r="G47" s="79" t="s">
        <v>7</v>
      </c>
      <c r="H47" s="80">
        <v>90</v>
      </c>
      <c r="I47" s="355"/>
      <c r="J47" s="107">
        <v>45</v>
      </c>
      <c r="K47" s="83"/>
      <c r="L47" s="84"/>
      <c r="M47" s="81"/>
      <c r="N47" s="85" t="s">
        <v>596</v>
      </c>
      <c r="O47" s="259"/>
      <c r="P47" s="46">
        <v>44</v>
      </c>
    </row>
    <row r="48" spans="1:16" s="46" customFormat="1" ht="21" customHeight="1">
      <c r="A48" s="73">
        <v>9</v>
      </c>
      <c r="B48" s="74" t="s">
        <v>362</v>
      </c>
      <c r="C48" s="75" t="s">
        <v>216</v>
      </c>
      <c r="D48" s="76" t="s">
        <v>363</v>
      </c>
      <c r="E48" s="77" t="s">
        <v>349</v>
      </c>
      <c r="F48" s="78" t="s">
        <v>11</v>
      </c>
      <c r="G48" s="79" t="s">
        <v>7</v>
      </c>
      <c r="H48" s="80">
        <v>117</v>
      </c>
      <c r="I48" s="81" t="s">
        <v>567</v>
      </c>
      <c r="J48" s="107">
        <v>50</v>
      </c>
      <c r="K48" s="83"/>
      <c r="L48" s="84"/>
      <c r="M48" s="81"/>
      <c r="N48" s="85" t="s">
        <v>610</v>
      </c>
      <c r="O48" s="259"/>
      <c r="P48" s="46">
        <v>45</v>
      </c>
    </row>
    <row r="49" spans="1:16" s="46" customFormat="1" ht="21" customHeight="1">
      <c r="A49" s="86">
        <v>10</v>
      </c>
      <c r="B49" s="87" t="s">
        <v>319</v>
      </c>
      <c r="C49" s="88" t="s">
        <v>320</v>
      </c>
      <c r="D49" s="89" t="s">
        <v>321</v>
      </c>
      <c r="E49" s="90" t="s">
        <v>316</v>
      </c>
      <c r="F49" s="91" t="s">
        <v>11</v>
      </c>
      <c r="G49" s="92" t="s">
        <v>7</v>
      </c>
      <c r="H49" s="93">
        <v>117</v>
      </c>
      <c r="I49" s="147" t="s">
        <v>590</v>
      </c>
      <c r="J49" s="108">
        <v>45</v>
      </c>
      <c r="K49" s="96"/>
      <c r="L49" s="97"/>
      <c r="M49" s="94"/>
      <c r="N49" s="98" t="s">
        <v>604</v>
      </c>
      <c r="O49" s="99"/>
      <c r="P49" s="46">
        <v>46</v>
      </c>
    </row>
    <row r="50" spans="1:16" s="46" customFormat="1" ht="21" customHeight="1">
      <c r="A50" s="59">
        <v>1</v>
      </c>
      <c r="B50" s="60" t="s">
        <v>458</v>
      </c>
      <c r="C50" s="61" t="s">
        <v>459</v>
      </c>
      <c r="D50" s="62" t="s">
        <v>186</v>
      </c>
      <c r="E50" s="63" t="s">
        <v>440</v>
      </c>
      <c r="F50" s="64" t="s">
        <v>2</v>
      </c>
      <c r="G50" s="65" t="s">
        <v>3</v>
      </c>
      <c r="H50" s="66">
        <v>54</v>
      </c>
      <c r="I50" s="360" t="s">
        <v>539</v>
      </c>
      <c r="J50" s="148">
        <v>0.75</v>
      </c>
      <c r="K50" s="149"/>
      <c r="L50" s="150"/>
      <c r="M50" s="151"/>
      <c r="N50" s="292" t="s">
        <v>598</v>
      </c>
      <c r="O50" s="258"/>
      <c r="P50" s="46">
        <v>47</v>
      </c>
    </row>
    <row r="51" spans="1:16" s="46" customFormat="1" ht="21" customHeight="1">
      <c r="A51" s="73">
        <v>2</v>
      </c>
      <c r="B51" s="74" t="s">
        <v>422</v>
      </c>
      <c r="C51" s="75" t="s">
        <v>423</v>
      </c>
      <c r="D51" s="76" t="s">
        <v>424</v>
      </c>
      <c r="E51" s="77" t="s">
        <v>387</v>
      </c>
      <c r="F51" s="78" t="s">
        <v>2</v>
      </c>
      <c r="G51" s="79" t="s">
        <v>3</v>
      </c>
      <c r="H51" s="80">
        <v>54</v>
      </c>
      <c r="I51" s="361"/>
      <c r="J51" s="152">
        <v>0.75</v>
      </c>
      <c r="K51" s="153"/>
      <c r="L51" s="154"/>
      <c r="M51" s="155"/>
      <c r="N51" s="85" t="s">
        <v>598</v>
      </c>
      <c r="O51" s="259"/>
      <c r="P51" s="46">
        <v>48</v>
      </c>
    </row>
    <row r="52" spans="1:16" s="46" customFormat="1" ht="21" customHeight="1">
      <c r="A52" s="73">
        <v>3</v>
      </c>
      <c r="B52" s="74" t="s">
        <v>404</v>
      </c>
      <c r="C52" s="75" t="s">
        <v>405</v>
      </c>
      <c r="D52" s="76" t="s">
        <v>336</v>
      </c>
      <c r="E52" s="77" t="s">
        <v>387</v>
      </c>
      <c r="F52" s="78" t="s">
        <v>2</v>
      </c>
      <c r="G52" s="79" t="s">
        <v>3</v>
      </c>
      <c r="H52" s="80">
        <v>68</v>
      </c>
      <c r="I52" s="355" t="s">
        <v>540</v>
      </c>
      <c r="J52" s="82">
        <v>0.7</v>
      </c>
      <c r="K52" s="83"/>
      <c r="L52" s="84"/>
      <c r="M52" s="81"/>
      <c r="N52" s="72" t="s">
        <v>597</v>
      </c>
      <c r="O52" s="259"/>
      <c r="P52" s="46">
        <v>49</v>
      </c>
    </row>
    <row r="53" spans="1:16" s="46" customFormat="1" ht="21" customHeight="1">
      <c r="A53" s="73">
        <v>4</v>
      </c>
      <c r="B53" s="74" t="s">
        <v>471</v>
      </c>
      <c r="C53" s="75" t="s">
        <v>472</v>
      </c>
      <c r="D53" s="76" t="s">
        <v>8</v>
      </c>
      <c r="E53" s="77" t="s">
        <v>440</v>
      </c>
      <c r="F53" s="78" t="s">
        <v>2</v>
      </c>
      <c r="G53" s="79" t="s">
        <v>3</v>
      </c>
      <c r="H53" s="80">
        <v>68</v>
      </c>
      <c r="I53" s="355"/>
      <c r="J53" s="82">
        <v>0.7</v>
      </c>
      <c r="K53" s="83"/>
      <c r="L53" s="84"/>
      <c r="M53" s="81"/>
      <c r="N53" s="72" t="s">
        <v>597</v>
      </c>
      <c r="O53" s="259"/>
      <c r="P53" s="46">
        <v>50</v>
      </c>
    </row>
    <row r="54" spans="1:16" s="46" customFormat="1" ht="21" customHeight="1">
      <c r="A54" s="73">
        <v>5</v>
      </c>
      <c r="B54" s="74" t="s">
        <v>334</v>
      </c>
      <c r="C54" s="75" t="s">
        <v>335</v>
      </c>
      <c r="D54" s="76" t="s">
        <v>336</v>
      </c>
      <c r="E54" s="77" t="s">
        <v>333</v>
      </c>
      <c r="F54" s="78" t="s">
        <v>2</v>
      </c>
      <c r="G54" s="79" t="s">
        <v>3</v>
      </c>
      <c r="H54" s="80">
        <v>83</v>
      </c>
      <c r="I54" s="355" t="s">
        <v>541</v>
      </c>
      <c r="J54" s="152">
        <v>0.8</v>
      </c>
      <c r="K54" s="153"/>
      <c r="L54" s="154"/>
      <c r="M54" s="155"/>
      <c r="N54" s="105" t="s">
        <v>602</v>
      </c>
      <c r="O54" s="259"/>
      <c r="P54" s="46">
        <v>51</v>
      </c>
    </row>
    <row r="55" spans="1:16" s="46" customFormat="1" ht="21" customHeight="1">
      <c r="A55" s="73">
        <v>6</v>
      </c>
      <c r="B55" s="156" t="s">
        <v>340</v>
      </c>
      <c r="C55" s="157" t="s">
        <v>341</v>
      </c>
      <c r="D55" s="158" t="s">
        <v>342</v>
      </c>
      <c r="E55" s="159" t="s">
        <v>333</v>
      </c>
      <c r="F55" s="78" t="s">
        <v>2</v>
      </c>
      <c r="G55" s="79" t="s">
        <v>3</v>
      </c>
      <c r="H55" s="80">
        <v>83</v>
      </c>
      <c r="I55" s="355"/>
      <c r="J55" s="152">
        <v>0.8</v>
      </c>
      <c r="K55" s="153"/>
      <c r="L55" s="154"/>
      <c r="M55" s="155"/>
      <c r="N55" s="105" t="s">
        <v>602</v>
      </c>
      <c r="O55" s="259"/>
      <c r="P55" s="46">
        <v>52</v>
      </c>
    </row>
    <row r="56" spans="1:16" s="46" customFormat="1" ht="21" customHeight="1">
      <c r="A56" s="73">
        <v>7</v>
      </c>
      <c r="B56" s="156" t="s">
        <v>413</v>
      </c>
      <c r="C56" s="157" t="s">
        <v>414</v>
      </c>
      <c r="D56" s="158" t="s">
        <v>183</v>
      </c>
      <c r="E56" s="159" t="s">
        <v>387</v>
      </c>
      <c r="F56" s="78" t="s">
        <v>2</v>
      </c>
      <c r="G56" s="79" t="s">
        <v>3</v>
      </c>
      <c r="H56" s="80">
        <v>155</v>
      </c>
      <c r="I56" s="81" t="s">
        <v>542</v>
      </c>
      <c r="J56" s="82">
        <v>0.75</v>
      </c>
      <c r="K56" s="83"/>
      <c r="L56" s="84"/>
      <c r="M56" s="81"/>
      <c r="N56" s="85" t="s">
        <v>610</v>
      </c>
      <c r="O56" s="259"/>
      <c r="P56" s="46">
        <v>53</v>
      </c>
    </row>
    <row r="57" spans="1:16" s="46" customFormat="1" ht="21" customHeight="1">
      <c r="A57" s="59">
        <v>1</v>
      </c>
      <c r="B57" s="60" t="s">
        <v>261</v>
      </c>
      <c r="C57" s="61" t="s">
        <v>262</v>
      </c>
      <c r="D57" s="62" t="s">
        <v>260</v>
      </c>
      <c r="E57" s="63" t="s">
        <v>246</v>
      </c>
      <c r="F57" s="64" t="s">
        <v>27</v>
      </c>
      <c r="G57" s="65" t="s">
        <v>28</v>
      </c>
      <c r="H57" s="66">
        <v>59</v>
      </c>
      <c r="I57" s="362" t="s">
        <v>536</v>
      </c>
      <c r="J57" s="139">
        <v>50</v>
      </c>
      <c r="K57" s="131"/>
      <c r="L57" s="132"/>
      <c r="M57" s="67"/>
      <c r="N57" s="113" t="s">
        <v>603</v>
      </c>
      <c r="O57" s="358"/>
      <c r="P57" s="46">
        <v>54</v>
      </c>
    </row>
    <row r="58" spans="1:16" s="46" customFormat="1" ht="21" customHeight="1">
      <c r="A58" s="160">
        <v>2</v>
      </c>
      <c r="B58" s="161" t="s">
        <v>255</v>
      </c>
      <c r="C58" s="162" t="s">
        <v>256</v>
      </c>
      <c r="D58" s="163" t="s">
        <v>257</v>
      </c>
      <c r="E58" s="164" t="s">
        <v>246</v>
      </c>
      <c r="F58" s="78" t="s">
        <v>27</v>
      </c>
      <c r="G58" s="79" t="s">
        <v>28</v>
      </c>
      <c r="H58" s="80">
        <v>59</v>
      </c>
      <c r="I58" s="355"/>
      <c r="J58" s="139">
        <v>50</v>
      </c>
      <c r="K58" s="83"/>
      <c r="L58" s="84"/>
      <c r="M58" s="81"/>
      <c r="N58" s="182" t="s">
        <v>603</v>
      </c>
      <c r="O58" s="359"/>
      <c r="P58" s="46">
        <v>55</v>
      </c>
    </row>
    <row r="59" spans="1:16" s="46" customFormat="1" ht="21" customHeight="1">
      <c r="A59" s="160">
        <v>3</v>
      </c>
      <c r="B59" s="161" t="s">
        <v>306</v>
      </c>
      <c r="C59" s="162" t="s">
        <v>307</v>
      </c>
      <c r="D59" s="163" t="s">
        <v>291</v>
      </c>
      <c r="E59" s="164" t="s">
        <v>296</v>
      </c>
      <c r="F59" s="78" t="s">
        <v>27</v>
      </c>
      <c r="G59" s="79" t="s">
        <v>28</v>
      </c>
      <c r="H59" s="80">
        <v>93</v>
      </c>
      <c r="I59" s="81" t="s">
        <v>536</v>
      </c>
      <c r="J59" s="139">
        <v>50</v>
      </c>
      <c r="K59" s="83"/>
      <c r="L59" s="84"/>
      <c r="M59" s="81"/>
      <c r="N59" s="105" t="s">
        <v>598</v>
      </c>
      <c r="O59" s="259"/>
      <c r="P59" s="46">
        <v>56</v>
      </c>
    </row>
    <row r="60" spans="1:16" s="46" customFormat="1" ht="21" customHeight="1">
      <c r="A60" s="165">
        <v>4</v>
      </c>
      <c r="B60" s="166" t="s">
        <v>181</v>
      </c>
      <c r="C60" s="167" t="s">
        <v>182</v>
      </c>
      <c r="D60" s="168" t="s">
        <v>183</v>
      </c>
      <c r="E60" s="169" t="s">
        <v>177</v>
      </c>
      <c r="F60" s="170" t="s">
        <v>27</v>
      </c>
      <c r="G60" s="171" t="s">
        <v>28</v>
      </c>
      <c r="H60" s="172">
        <v>95</v>
      </c>
      <c r="I60" s="173"/>
      <c r="J60" s="174"/>
      <c r="K60" s="175"/>
      <c r="L60" s="176"/>
      <c r="M60" s="173"/>
      <c r="N60" s="177"/>
      <c r="O60" s="178" t="s">
        <v>584</v>
      </c>
      <c r="P60" s="46">
        <v>57</v>
      </c>
    </row>
    <row r="61" spans="1:16" s="46" customFormat="1" ht="21" customHeight="1">
      <c r="A61" s="160">
        <v>5</v>
      </c>
      <c r="B61" s="74" t="s">
        <v>208</v>
      </c>
      <c r="C61" s="75" t="s">
        <v>209</v>
      </c>
      <c r="D61" s="76" t="s">
        <v>210</v>
      </c>
      <c r="E61" s="77" t="s">
        <v>204</v>
      </c>
      <c r="F61" s="78" t="s">
        <v>27</v>
      </c>
      <c r="G61" s="79" t="s">
        <v>28</v>
      </c>
      <c r="H61" s="80">
        <v>137</v>
      </c>
      <c r="I61" s="81" t="s">
        <v>537</v>
      </c>
      <c r="J61" s="139">
        <v>50</v>
      </c>
      <c r="K61" s="83"/>
      <c r="L61" s="84"/>
      <c r="M61" s="81"/>
      <c r="N61" s="118" t="s">
        <v>606</v>
      </c>
      <c r="O61" s="259"/>
      <c r="P61" s="46">
        <v>58</v>
      </c>
    </row>
    <row r="62" spans="1:16" s="46" customFormat="1" ht="21" customHeight="1">
      <c r="A62" s="160">
        <v>6</v>
      </c>
      <c r="B62" s="156" t="s">
        <v>388</v>
      </c>
      <c r="C62" s="157" t="s">
        <v>389</v>
      </c>
      <c r="D62" s="158" t="s">
        <v>390</v>
      </c>
      <c r="E62" s="159" t="s">
        <v>387</v>
      </c>
      <c r="F62" s="78" t="s">
        <v>27</v>
      </c>
      <c r="G62" s="79" t="s">
        <v>28</v>
      </c>
      <c r="H62" s="80">
        <v>166</v>
      </c>
      <c r="I62" s="355" t="s">
        <v>538</v>
      </c>
      <c r="J62" s="139">
        <v>50</v>
      </c>
      <c r="K62" s="83"/>
      <c r="L62" s="84"/>
      <c r="M62" s="81"/>
      <c r="N62" s="85" t="s">
        <v>610</v>
      </c>
      <c r="O62" s="359"/>
      <c r="P62" s="46">
        <v>59</v>
      </c>
    </row>
    <row r="63" spans="1:16" s="46" customFormat="1" ht="21" customHeight="1">
      <c r="A63" s="160">
        <v>7</v>
      </c>
      <c r="B63" s="156" t="s">
        <v>411</v>
      </c>
      <c r="C63" s="157" t="s">
        <v>412</v>
      </c>
      <c r="D63" s="158" t="s">
        <v>213</v>
      </c>
      <c r="E63" s="159" t="s">
        <v>387</v>
      </c>
      <c r="F63" s="78" t="s">
        <v>27</v>
      </c>
      <c r="G63" s="79" t="s">
        <v>28</v>
      </c>
      <c r="H63" s="80">
        <v>166</v>
      </c>
      <c r="I63" s="355"/>
      <c r="J63" s="139">
        <v>50</v>
      </c>
      <c r="K63" s="83"/>
      <c r="L63" s="84"/>
      <c r="M63" s="81"/>
      <c r="N63" s="85" t="s">
        <v>610</v>
      </c>
      <c r="O63" s="359"/>
      <c r="P63" s="46">
        <v>60</v>
      </c>
    </row>
    <row r="64" spans="1:16" s="46" customFormat="1" ht="21" customHeight="1">
      <c r="A64" s="59">
        <v>1</v>
      </c>
      <c r="B64" s="60" t="s">
        <v>237</v>
      </c>
      <c r="C64" s="61" t="s">
        <v>238</v>
      </c>
      <c r="D64" s="62" t="s">
        <v>239</v>
      </c>
      <c r="E64" s="63" t="s">
        <v>235</v>
      </c>
      <c r="F64" s="64" t="s">
        <v>33</v>
      </c>
      <c r="G64" s="65" t="s">
        <v>34</v>
      </c>
      <c r="H64" s="66">
        <v>61</v>
      </c>
      <c r="I64" s="370" t="s">
        <v>513</v>
      </c>
      <c r="J64" s="110">
        <v>30</v>
      </c>
      <c r="K64" s="111" t="s">
        <v>585</v>
      </c>
      <c r="L64" s="112"/>
      <c r="M64" s="109"/>
      <c r="N64" s="113" t="s">
        <v>603</v>
      </c>
      <c r="O64" s="258"/>
      <c r="P64" s="46">
        <v>61</v>
      </c>
    </row>
    <row r="65" spans="1:16" s="46" customFormat="1" ht="21" customHeight="1">
      <c r="A65" s="73">
        <v>2</v>
      </c>
      <c r="B65" s="74" t="s">
        <v>233</v>
      </c>
      <c r="C65" s="75" t="s">
        <v>234</v>
      </c>
      <c r="D65" s="76" t="s">
        <v>217</v>
      </c>
      <c r="E65" s="77" t="s">
        <v>235</v>
      </c>
      <c r="F65" s="78" t="s">
        <v>33</v>
      </c>
      <c r="G65" s="79" t="s">
        <v>34</v>
      </c>
      <c r="H65" s="80">
        <v>61</v>
      </c>
      <c r="I65" s="371"/>
      <c r="J65" s="179">
        <v>30</v>
      </c>
      <c r="K65" s="180" t="s">
        <v>585</v>
      </c>
      <c r="L65" s="181"/>
      <c r="M65" s="109"/>
      <c r="N65" s="182" t="s">
        <v>603</v>
      </c>
      <c r="O65" s="259"/>
      <c r="P65" s="46">
        <v>62</v>
      </c>
    </row>
    <row r="66" spans="1:16" s="46" customFormat="1" ht="21" customHeight="1">
      <c r="A66" s="73">
        <v>3</v>
      </c>
      <c r="B66" s="74" t="s">
        <v>406</v>
      </c>
      <c r="C66" s="75" t="s">
        <v>153</v>
      </c>
      <c r="D66" s="76" t="s">
        <v>407</v>
      </c>
      <c r="E66" s="77" t="s">
        <v>387</v>
      </c>
      <c r="F66" s="78" t="s">
        <v>33</v>
      </c>
      <c r="G66" s="79" t="s">
        <v>34</v>
      </c>
      <c r="H66" s="80">
        <v>71</v>
      </c>
      <c r="I66" s="372" t="s">
        <v>514</v>
      </c>
      <c r="J66" s="115">
        <v>60</v>
      </c>
      <c r="K66" s="116"/>
      <c r="L66" s="117"/>
      <c r="M66" s="109" t="s">
        <v>588</v>
      </c>
      <c r="N66" s="182" t="s">
        <v>611</v>
      </c>
      <c r="O66" s="259"/>
      <c r="P66" s="46">
        <v>63</v>
      </c>
    </row>
    <row r="67" spans="1:16" s="46" customFormat="1" ht="21" customHeight="1">
      <c r="A67" s="73">
        <v>4</v>
      </c>
      <c r="B67" s="74" t="s">
        <v>408</v>
      </c>
      <c r="C67" s="75" t="s">
        <v>409</v>
      </c>
      <c r="D67" s="76" t="s">
        <v>410</v>
      </c>
      <c r="E67" s="77" t="s">
        <v>387</v>
      </c>
      <c r="F67" s="78" t="s">
        <v>33</v>
      </c>
      <c r="G67" s="79" t="s">
        <v>34</v>
      </c>
      <c r="H67" s="80">
        <v>71</v>
      </c>
      <c r="I67" s="371"/>
      <c r="J67" s="179">
        <v>60</v>
      </c>
      <c r="K67" s="180"/>
      <c r="L67" s="181"/>
      <c r="M67" s="109" t="s">
        <v>588</v>
      </c>
      <c r="N67" s="182" t="s">
        <v>611</v>
      </c>
      <c r="O67" s="259"/>
      <c r="P67" s="46">
        <v>64</v>
      </c>
    </row>
    <row r="68" spans="1:16" s="46" customFormat="1" ht="21" customHeight="1">
      <c r="A68" s="73">
        <v>5</v>
      </c>
      <c r="B68" s="74" t="s">
        <v>434</v>
      </c>
      <c r="C68" s="75" t="s">
        <v>435</v>
      </c>
      <c r="D68" s="76" t="s">
        <v>436</v>
      </c>
      <c r="E68" s="77" t="s">
        <v>387</v>
      </c>
      <c r="F68" s="78" t="s">
        <v>33</v>
      </c>
      <c r="G68" s="79" t="s">
        <v>34</v>
      </c>
      <c r="H68" s="80">
        <v>123</v>
      </c>
      <c r="I68" s="372" t="s">
        <v>515</v>
      </c>
      <c r="J68" s="115">
        <v>70</v>
      </c>
      <c r="K68" s="116"/>
      <c r="L68" s="117"/>
      <c r="M68" s="109" t="s">
        <v>588</v>
      </c>
      <c r="N68" s="72" t="s">
        <v>597</v>
      </c>
      <c r="O68" s="259"/>
      <c r="P68" s="46">
        <v>65</v>
      </c>
    </row>
    <row r="69" spans="1:16" s="46" customFormat="1" ht="21" customHeight="1">
      <c r="A69" s="86">
        <v>6</v>
      </c>
      <c r="B69" s="87" t="s">
        <v>425</v>
      </c>
      <c r="C69" s="88" t="s">
        <v>426</v>
      </c>
      <c r="D69" s="89" t="s">
        <v>427</v>
      </c>
      <c r="E69" s="90" t="s">
        <v>387</v>
      </c>
      <c r="F69" s="91" t="s">
        <v>33</v>
      </c>
      <c r="G69" s="92" t="s">
        <v>34</v>
      </c>
      <c r="H69" s="93">
        <v>123</v>
      </c>
      <c r="I69" s="373"/>
      <c r="J69" s="183">
        <v>70</v>
      </c>
      <c r="K69" s="184"/>
      <c r="L69" s="185"/>
      <c r="M69" s="186" t="s">
        <v>588</v>
      </c>
      <c r="N69" s="98" t="s">
        <v>597</v>
      </c>
      <c r="O69" s="99"/>
      <c r="P69" s="46">
        <v>66</v>
      </c>
    </row>
    <row r="70" spans="1:16" s="46" customFormat="1" ht="21" customHeight="1">
      <c r="A70" s="59">
        <v>1</v>
      </c>
      <c r="B70" s="60" t="s">
        <v>203</v>
      </c>
      <c r="C70" s="61" t="s">
        <v>192</v>
      </c>
      <c r="D70" s="62" t="s">
        <v>193</v>
      </c>
      <c r="E70" s="63" t="s">
        <v>204</v>
      </c>
      <c r="F70" s="64" t="s">
        <v>53</v>
      </c>
      <c r="G70" s="65" t="s">
        <v>13</v>
      </c>
      <c r="H70" s="66">
        <v>100</v>
      </c>
      <c r="I70" s="67" t="s">
        <v>545</v>
      </c>
      <c r="J70" s="187">
        <v>0.1</v>
      </c>
      <c r="K70" s="131" t="s">
        <v>585</v>
      </c>
      <c r="L70" s="132"/>
      <c r="M70" s="188"/>
      <c r="N70" s="294" t="s">
        <v>605</v>
      </c>
      <c r="O70" s="189"/>
      <c r="P70" s="46">
        <v>67</v>
      </c>
    </row>
    <row r="71" spans="1:16" s="46" customFormat="1" ht="21" customHeight="1">
      <c r="A71" s="160">
        <v>2</v>
      </c>
      <c r="B71" s="161" t="s">
        <v>314</v>
      </c>
      <c r="C71" s="162" t="s">
        <v>315</v>
      </c>
      <c r="D71" s="163" t="s">
        <v>199</v>
      </c>
      <c r="E71" s="164" t="s">
        <v>316</v>
      </c>
      <c r="F71" s="78" t="s">
        <v>53</v>
      </c>
      <c r="G71" s="79" t="s">
        <v>13</v>
      </c>
      <c r="H71" s="80">
        <v>119</v>
      </c>
      <c r="I71" s="355" t="s">
        <v>546</v>
      </c>
      <c r="J71" s="351">
        <v>0.5</v>
      </c>
      <c r="K71" s="83"/>
      <c r="L71" s="84"/>
      <c r="M71" s="81"/>
      <c r="N71" s="134" t="s">
        <v>599</v>
      </c>
      <c r="O71" s="259"/>
      <c r="P71" s="46">
        <v>68</v>
      </c>
    </row>
    <row r="72" spans="1:16" s="46" customFormat="1" ht="21" customHeight="1">
      <c r="A72" s="160">
        <v>3</v>
      </c>
      <c r="B72" s="161" t="s">
        <v>325</v>
      </c>
      <c r="C72" s="162" t="s">
        <v>326</v>
      </c>
      <c r="D72" s="163" t="s">
        <v>327</v>
      </c>
      <c r="E72" s="164" t="s">
        <v>316</v>
      </c>
      <c r="F72" s="78" t="s">
        <v>53</v>
      </c>
      <c r="G72" s="79" t="s">
        <v>13</v>
      </c>
      <c r="H72" s="80">
        <v>119</v>
      </c>
      <c r="I72" s="355"/>
      <c r="J72" s="352"/>
      <c r="K72" s="83"/>
      <c r="L72" s="84"/>
      <c r="M72" s="81"/>
      <c r="N72" s="134" t="s">
        <v>599</v>
      </c>
      <c r="O72" s="259"/>
      <c r="P72" s="46">
        <v>69</v>
      </c>
    </row>
    <row r="73" spans="1:16" s="46" customFormat="1" ht="21" customHeight="1">
      <c r="A73" s="160">
        <v>4</v>
      </c>
      <c r="B73" s="161" t="s">
        <v>328</v>
      </c>
      <c r="C73" s="162" t="s">
        <v>234</v>
      </c>
      <c r="D73" s="163" t="s">
        <v>329</v>
      </c>
      <c r="E73" s="164" t="s">
        <v>316</v>
      </c>
      <c r="F73" s="78" t="s">
        <v>53</v>
      </c>
      <c r="G73" s="79" t="s">
        <v>13</v>
      </c>
      <c r="H73" s="80">
        <v>126</v>
      </c>
      <c r="I73" s="355" t="s">
        <v>547</v>
      </c>
      <c r="J73" s="353">
        <v>0.5</v>
      </c>
      <c r="K73" s="83"/>
      <c r="L73" s="84"/>
      <c r="M73" s="81"/>
      <c r="N73" s="85" t="s">
        <v>600</v>
      </c>
      <c r="O73" s="259"/>
      <c r="P73" s="46">
        <v>70</v>
      </c>
    </row>
    <row r="74" spans="1:16" s="46" customFormat="1" ht="21" customHeight="1">
      <c r="A74" s="160">
        <v>5</v>
      </c>
      <c r="B74" s="74" t="s">
        <v>322</v>
      </c>
      <c r="C74" s="75" t="s">
        <v>323</v>
      </c>
      <c r="D74" s="76" t="s">
        <v>324</v>
      </c>
      <c r="E74" s="77" t="s">
        <v>316</v>
      </c>
      <c r="F74" s="78" t="s">
        <v>53</v>
      </c>
      <c r="G74" s="79" t="s">
        <v>13</v>
      </c>
      <c r="H74" s="80">
        <v>126</v>
      </c>
      <c r="I74" s="355"/>
      <c r="J74" s="354"/>
      <c r="K74" s="83"/>
      <c r="L74" s="84"/>
      <c r="M74" s="81"/>
      <c r="N74" s="85" t="s">
        <v>600</v>
      </c>
      <c r="O74" s="259"/>
      <c r="P74" s="46">
        <v>71</v>
      </c>
    </row>
    <row r="75" spans="1:16" s="46" customFormat="1" ht="21" customHeight="1">
      <c r="A75" s="86">
        <v>6</v>
      </c>
      <c r="B75" s="87" t="s">
        <v>195</v>
      </c>
      <c r="C75" s="88" t="s">
        <v>196</v>
      </c>
      <c r="D75" s="89" t="s">
        <v>5</v>
      </c>
      <c r="E75" s="90" t="s">
        <v>194</v>
      </c>
      <c r="F75" s="91" t="s">
        <v>53</v>
      </c>
      <c r="G75" s="92" t="s">
        <v>13</v>
      </c>
      <c r="H75" s="93">
        <v>154</v>
      </c>
      <c r="I75" s="94" t="s">
        <v>594</v>
      </c>
      <c r="J75" s="95">
        <v>0.5</v>
      </c>
      <c r="K75" s="96"/>
      <c r="L75" s="97"/>
      <c r="M75" s="94"/>
      <c r="N75" s="105" t="s">
        <v>602</v>
      </c>
      <c r="O75" s="99"/>
      <c r="P75" s="46">
        <v>72</v>
      </c>
    </row>
    <row r="76" spans="1:16" s="46" customFormat="1" ht="21" customHeight="1">
      <c r="A76" s="59">
        <v>1</v>
      </c>
      <c r="B76" s="60" t="s">
        <v>398</v>
      </c>
      <c r="C76" s="61" t="s">
        <v>2</v>
      </c>
      <c r="D76" s="62" t="s">
        <v>399</v>
      </c>
      <c r="E76" s="63" t="s">
        <v>387</v>
      </c>
      <c r="F76" s="64" t="s">
        <v>55</v>
      </c>
      <c r="G76" s="65" t="s">
        <v>10</v>
      </c>
      <c r="H76" s="66">
        <v>55</v>
      </c>
      <c r="I76" s="385" t="s">
        <v>516</v>
      </c>
      <c r="J76" s="187">
        <v>0.5</v>
      </c>
      <c r="K76" s="131"/>
      <c r="L76" s="132"/>
      <c r="M76" s="188"/>
      <c r="N76" s="386" t="s">
        <v>596</v>
      </c>
      <c r="O76" s="258"/>
      <c r="P76" s="46">
        <v>73</v>
      </c>
    </row>
    <row r="77" spans="1:16" s="46" customFormat="1" ht="21" customHeight="1">
      <c r="A77" s="160">
        <v>2</v>
      </c>
      <c r="B77" s="161" t="s">
        <v>394</v>
      </c>
      <c r="C77" s="162" t="s">
        <v>395</v>
      </c>
      <c r="D77" s="163" t="s">
        <v>205</v>
      </c>
      <c r="E77" s="164" t="s">
        <v>387</v>
      </c>
      <c r="F77" s="78" t="s">
        <v>55</v>
      </c>
      <c r="G77" s="79" t="s">
        <v>10</v>
      </c>
      <c r="H77" s="80">
        <v>55</v>
      </c>
      <c r="I77" s="387"/>
      <c r="J77" s="187">
        <v>0.5</v>
      </c>
      <c r="K77" s="83"/>
      <c r="L77" s="84"/>
      <c r="M77" s="388"/>
      <c r="N77" s="389" t="s">
        <v>596</v>
      </c>
      <c r="O77" s="259"/>
      <c r="P77" s="46">
        <v>74</v>
      </c>
    </row>
    <row r="78" spans="1:16" s="46" customFormat="1" ht="21" customHeight="1">
      <c r="A78" s="160">
        <v>3</v>
      </c>
      <c r="B78" s="161" t="s">
        <v>464</v>
      </c>
      <c r="C78" s="162" t="s">
        <v>465</v>
      </c>
      <c r="D78" s="163" t="s">
        <v>466</v>
      </c>
      <c r="E78" s="164" t="s">
        <v>440</v>
      </c>
      <c r="F78" s="78" t="s">
        <v>55</v>
      </c>
      <c r="G78" s="79" t="s">
        <v>10</v>
      </c>
      <c r="H78" s="80">
        <v>56</v>
      </c>
      <c r="I78" s="390" t="s">
        <v>517</v>
      </c>
      <c r="J78" s="187">
        <v>0.5</v>
      </c>
      <c r="K78" s="83"/>
      <c r="L78" s="84"/>
      <c r="M78" s="388"/>
      <c r="N78" s="391" t="s">
        <v>598</v>
      </c>
      <c r="O78" s="259"/>
      <c r="P78" s="46">
        <v>75</v>
      </c>
    </row>
    <row r="79" spans="1:16" s="46" customFormat="1" ht="21" customHeight="1">
      <c r="A79" s="160">
        <v>5</v>
      </c>
      <c r="B79" s="74" t="s">
        <v>469</v>
      </c>
      <c r="C79" s="75" t="s">
        <v>470</v>
      </c>
      <c r="D79" s="76" t="s">
        <v>8</v>
      </c>
      <c r="E79" s="77" t="s">
        <v>440</v>
      </c>
      <c r="F79" s="78" t="s">
        <v>55</v>
      </c>
      <c r="G79" s="79" t="s">
        <v>10</v>
      </c>
      <c r="H79" s="80">
        <v>153</v>
      </c>
      <c r="I79" s="387"/>
      <c r="J79" s="187">
        <v>0.5</v>
      </c>
      <c r="K79" s="83"/>
      <c r="L79" s="84"/>
      <c r="M79" s="388"/>
      <c r="N79" s="392" t="s">
        <v>598</v>
      </c>
      <c r="O79" s="143"/>
      <c r="P79" s="46">
        <v>76</v>
      </c>
    </row>
    <row r="80" spans="1:16" s="46" customFormat="1" ht="21" customHeight="1">
      <c r="A80" s="160">
        <v>4</v>
      </c>
      <c r="B80" s="161" t="s">
        <v>393</v>
      </c>
      <c r="C80" s="162" t="s">
        <v>360</v>
      </c>
      <c r="D80" s="163" t="s">
        <v>205</v>
      </c>
      <c r="E80" s="164" t="s">
        <v>387</v>
      </c>
      <c r="F80" s="78" t="s">
        <v>55</v>
      </c>
      <c r="G80" s="79" t="s">
        <v>10</v>
      </c>
      <c r="H80" s="80">
        <v>56</v>
      </c>
      <c r="I80" s="191" t="s">
        <v>518</v>
      </c>
      <c r="J80" s="190">
        <v>0.5</v>
      </c>
      <c r="K80" s="83"/>
      <c r="L80" s="84"/>
      <c r="M80" s="191"/>
      <c r="N80" s="134" t="s">
        <v>607</v>
      </c>
      <c r="O80" s="192"/>
      <c r="P80" s="46">
        <v>77</v>
      </c>
    </row>
    <row r="81" spans="1:16" s="46" customFormat="1" ht="21" customHeight="1">
      <c r="A81" s="86">
        <v>6</v>
      </c>
      <c r="B81" s="87" t="s">
        <v>190</v>
      </c>
      <c r="C81" s="88" t="s">
        <v>191</v>
      </c>
      <c r="D81" s="89" t="s">
        <v>186</v>
      </c>
      <c r="E81" s="90" t="s">
        <v>189</v>
      </c>
      <c r="F81" s="91" t="s">
        <v>55</v>
      </c>
      <c r="G81" s="92" t="s">
        <v>10</v>
      </c>
      <c r="H81" s="93">
        <v>163</v>
      </c>
      <c r="I81" s="193" t="s">
        <v>519</v>
      </c>
      <c r="J81" s="190">
        <v>0.5</v>
      </c>
      <c r="K81" s="96"/>
      <c r="L81" s="97"/>
      <c r="M81" s="193"/>
      <c r="N81" s="293" t="s">
        <v>610</v>
      </c>
      <c r="O81" s="99"/>
      <c r="P81" s="46">
        <v>78</v>
      </c>
    </row>
    <row r="82" spans="1:16" s="46" customFormat="1" ht="21" customHeight="1">
      <c r="A82" s="59">
        <v>1</v>
      </c>
      <c r="B82" s="60" t="s">
        <v>219</v>
      </c>
      <c r="C82" s="61" t="s">
        <v>220</v>
      </c>
      <c r="D82" s="62" t="s">
        <v>221</v>
      </c>
      <c r="E82" s="63" t="s">
        <v>222</v>
      </c>
      <c r="F82" s="64" t="s">
        <v>151</v>
      </c>
      <c r="G82" s="65" t="s">
        <v>152</v>
      </c>
      <c r="H82" s="66">
        <v>91</v>
      </c>
      <c r="I82" s="362" t="s">
        <v>543</v>
      </c>
      <c r="J82" s="194">
        <v>0.3</v>
      </c>
      <c r="K82" s="131"/>
      <c r="L82" s="132"/>
      <c r="M82" s="67"/>
      <c r="N82" s="85" t="s">
        <v>600</v>
      </c>
      <c r="O82" s="258"/>
      <c r="P82" s="46">
        <v>79</v>
      </c>
    </row>
    <row r="83" spans="1:16" s="46" customFormat="1" ht="21" customHeight="1">
      <c r="A83" s="73">
        <v>2</v>
      </c>
      <c r="B83" s="74" t="s">
        <v>227</v>
      </c>
      <c r="C83" s="75" t="s">
        <v>228</v>
      </c>
      <c r="D83" s="76" t="s">
        <v>229</v>
      </c>
      <c r="E83" s="77" t="s">
        <v>222</v>
      </c>
      <c r="F83" s="78" t="s">
        <v>151</v>
      </c>
      <c r="G83" s="79" t="s">
        <v>152</v>
      </c>
      <c r="H83" s="80">
        <v>91</v>
      </c>
      <c r="I83" s="355"/>
      <c r="J83" s="195">
        <v>0.3</v>
      </c>
      <c r="K83" s="83"/>
      <c r="L83" s="84"/>
      <c r="M83" s="81"/>
      <c r="N83" s="85" t="s">
        <v>600</v>
      </c>
      <c r="O83" s="259"/>
      <c r="P83" s="46">
        <v>80</v>
      </c>
    </row>
    <row r="84" spans="1:16" s="46" customFormat="1" ht="21" customHeight="1">
      <c r="A84" s="73">
        <v>3</v>
      </c>
      <c r="B84" s="74" t="s">
        <v>280</v>
      </c>
      <c r="C84" s="75" t="s">
        <v>281</v>
      </c>
      <c r="D84" s="76" t="s">
        <v>282</v>
      </c>
      <c r="E84" s="77" t="s">
        <v>271</v>
      </c>
      <c r="F84" s="78" t="s">
        <v>151</v>
      </c>
      <c r="G84" s="79" t="s">
        <v>152</v>
      </c>
      <c r="H84" s="80">
        <v>132</v>
      </c>
      <c r="I84" s="355" t="s">
        <v>544</v>
      </c>
      <c r="J84" s="195">
        <v>0.4</v>
      </c>
      <c r="K84" s="83"/>
      <c r="L84" s="84"/>
      <c r="M84" s="81"/>
      <c r="N84" s="105" t="s">
        <v>598</v>
      </c>
      <c r="O84" s="259"/>
      <c r="P84" s="46">
        <v>81</v>
      </c>
    </row>
    <row r="85" spans="1:16" s="46" customFormat="1" ht="21" customHeight="1">
      <c r="A85" s="86">
        <v>4</v>
      </c>
      <c r="B85" s="87" t="s">
        <v>283</v>
      </c>
      <c r="C85" s="88" t="s">
        <v>284</v>
      </c>
      <c r="D85" s="89" t="s">
        <v>285</v>
      </c>
      <c r="E85" s="90" t="s">
        <v>271</v>
      </c>
      <c r="F85" s="91" t="s">
        <v>151</v>
      </c>
      <c r="G85" s="92" t="s">
        <v>152</v>
      </c>
      <c r="H85" s="93">
        <v>132</v>
      </c>
      <c r="I85" s="367"/>
      <c r="J85" s="195">
        <v>0.4</v>
      </c>
      <c r="K85" s="96"/>
      <c r="L85" s="97"/>
      <c r="M85" s="94"/>
      <c r="N85" s="98" t="s">
        <v>598</v>
      </c>
      <c r="O85" s="99"/>
      <c r="P85" s="46">
        <v>82</v>
      </c>
    </row>
    <row r="86" spans="1:16" s="46" customFormat="1" ht="21" customHeight="1">
      <c r="A86" s="59">
        <v>1</v>
      </c>
      <c r="B86" s="60" t="s">
        <v>330</v>
      </c>
      <c r="C86" s="61" t="s">
        <v>331</v>
      </c>
      <c r="D86" s="62" t="s">
        <v>332</v>
      </c>
      <c r="E86" s="63" t="s">
        <v>333</v>
      </c>
      <c r="F86" s="64" t="s">
        <v>6</v>
      </c>
      <c r="G86" s="65" t="s">
        <v>5</v>
      </c>
      <c r="H86" s="66">
        <v>84</v>
      </c>
      <c r="I86" s="66" t="s">
        <v>548</v>
      </c>
      <c r="J86" s="130">
        <v>0.2</v>
      </c>
      <c r="K86" s="131"/>
      <c r="L86" s="132"/>
      <c r="M86" s="139"/>
      <c r="N86" s="182" t="s">
        <v>606</v>
      </c>
      <c r="O86" s="258"/>
      <c r="P86" s="46">
        <v>83</v>
      </c>
    </row>
    <row r="87" spans="1:16" s="46" customFormat="1" ht="21" customHeight="1">
      <c r="A87" s="73">
        <v>2</v>
      </c>
      <c r="B87" s="74" t="s">
        <v>344</v>
      </c>
      <c r="C87" s="75" t="s">
        <v>345</v>
      </c>
      <c r="D87" s="76" t="s">
        <v>343</v>
      </c>
      <c r="E87" s="77" t="s">
        <v>333</v>
      </c>
      <c r="F87" s="78" t="s">
        <v>6</v>
      </c>
      <c r="G87" s="79" t="s">
        <v>5</v>
      </c>
      <c r="H87" s="80">
        <v>96</v>
      </c>
      <c r="I87" s="376" t="s">
        <v>549</v>
      </c>
      <c r="J87" s="82">
        <v>0.25</v>
      </c>
      <c r="K87" s="83"/>
      <c r="L87" s="84"/>
      <c r="M87" s="107"/>
      <c r="N87" s="118" t="s">
        <v>606</v>
      </c>
      <c r="O87" s="259"/>
      <c r="P87" s="46">
        <v>84</v>
      </c>
    </row>
    <row r="88" spans="1:16" s="46" customFormat="1" ht="21" customHeight="1">
      <c r="A88" s="73">
        <v>3</v>
      </c>
      <c r="B88" s="74" t="s">
        <v>337</v>
      </c>
      <c r="C88" s="75" t="s">
        <v>338</v>
      </c>
      <c r="D88" s="76" t="s">
        <v>339</v>
      </c>
      <c r="E88" s="77" t="s">
        <v>333</v>
      </c>
      <c r="F88" s="78" t="s">
        <v>6</v>
      </c>
      <c r="G88" s="79" t="s">
        <v>5</v>
      </c>
      <c r="H88" s="80">
        <v>96</v>
      </c>
      <c r="I88" s="377"/>
      <c r="J88" s="82">
        <v>0.25</v>
      </c>
      <c r="K88" s="83"/>
      <c r="L88" s="84"/>
      <c r="M88" s="107"/>
      <c r="N88" s="118" t="s">
        <v>606</v>
      </c>
      <c r="O88" s="259"/>
      <c r="P88" s="46">
        <v>85</v>
      </c>
    </row>
    <row r="89" spans="1:16" s="46" customFormat="1" ht="21" customHeight="1">
      <c r="A89" s="73">
        <v>4</v>
      </c>
      <c r="B89" s="74" t="s">
        <v>384</v>
      </c>
      <c r="C89" s="196" t="s">
        <v>385</v>
      </c>
      <c r="D89" s="197" t="s">
        <v>386</v>
      </c>
      <c r="E89" s="198" t="s">
        <v>387</v>
      </c>
      <c r="F89" s="199" t="s">
        <v>6</v>
      </c>
      <c r="G89" s="200" t="s">
        <v>5</v>
      </c>
      <c r="H89" s="201">
        <v>103</v>
      </c>
      <c r="I89" s="378" t="s">
        <v>550</v>
      </c>
      <c r="J89" s="202">
        <v>0.05</v>
      </c>
      <c r="K89" s="203"/>
      <c r="L89" s="204" t="s">
        <v>589</v>
      </c>
      <c r="M89" s="205"/>
      <c r="N89" s="206"/>
      <c r="O89" s="207" t="s">
        <v>579</v>
      </c>
      <c r="P89" s="46">
        <v>86</v>
      </c>
    </row>
    <row r="90" spans="1:16" s="46" customFormat="1" ht="21" customHeight="1">
      <c r="A90" s="73">
        <v>5</v>
      </c>
      <c r="B90" s="74" t="s">
        <v>454</v>
      </c>
      <c r="C90" s="208" t="s">
        <v>455</v>
      </c>
      <c r="D90" s="209" t="s">
        <v>456</v>
      </c>
      <c r="E90" s="210" t="s">
        <v>440</v>
      </c>
      <c r="F90" s="199" t="s">
        <v>6</v>
      </c>
      <c r="G90" s="200" t="s">
        <v>5</v>
      </c>
      <c r="H90" s="201">
        <v>103</v>
      </c>
      <c r="I90" s="378"/>
      <c r="J90" s="202">
        <v>0.05</v>
      </c>
      <c r="K90" s="203"/>
      <c r="L90" s="204" t="s">
        <v>589</v>
      </c>
      <c r="M90" s="205"/>
      <c r="N90" s="206"/>
      <c r="O90" s="211"/>
      <c r="P90" s="46">
        <v>87</v>
      </c>
    </row>
    <row r="91" spans="1:16" s="46" customFormat="1" ht="21" customHeight="1">
      <c r="A91" s="73">
        <v>6</v>
      </c>
      <c r="B91" s="74" t="s">
        <v>359</v>
      </c>
      <c r="C91" s="75" t="s">
        <v>360</v>
      </c>
      <c r="D91" s="76" t="s">
        <v>361</v>
      </c>
      <c r="E91" s="77" t="s">
        <v>349</v>
      </c>
      <c r="F91" s="78" t="s">
        <v>6</v>
      </c>
      <c r="G91" s="79" t="s">
        <v>5</v>
      </c>
      <c r="H91" s="80">
        <v>107</v>
      </c>
      <c r="I91" s="80" t="s">
        <v>551</v>
      </c>
      <c r="J91" s="82">
        <v>0.25</v>
      </c>
      <c r="K91" s="83"/>
      <c r="L91" s="84"/>
      <c r="M91" s="107"/>
      <c r="N91" s="105" t="s">
        <v>601</v>
      </c>
      <c r="O91" s="259"/>
      <c r="P91" s="46">
        <v>88</v>
      </c>
    </row>
    <row r="92" spans="1:16" s="46" customFormat="1" ht="21" customHeight="1">
      <c r="A92" s="73">
        <v>7</v>
      </c>
      <c r="B92" s="74" t="s">
        <v>297</v>
      </c>
      <c r="C92" s="75" t="s">
        <v>298</v>
      </c>
      <c r="D92" s="76" t="s">
        <v>7</v>
      </c>
      <c r="E92" s="77" t="s">
        <v>296</v>
      </c>
      <c r="F92" s="78" t="s">
        <v>6</v>
      </c>
      <c r="G92" s="79" t="s">
        <v>5</v>
      </c>
      <c r="H92" s="80">
        <v>135</v>
      </c>
      <c r="I92" s="374" t="s">
        <v>548</v>
      </c>
      <c r="J92" s="82">
        <v>0.1</v>
      </c>
      <c r="K92" s="83" t="s">
        <v>589</v>
      </c>
      <c r="L92" s="84"/>
      <c r="M92" s="107"/>
      <c r="N92" s="134" t="s">
        <v>599</v>
      </c>
      <c r="O92" s="259"/>
      <c r="P92" s="46">
        <v>89</v>
      </c>
    </row>
    <row r="93" spans="1:16" s="46" customFormat="1" ht="21" customHeight="1">
      <c r="A93" s="73">
        <v>8</v>
      </c>
      <c r="B93" s="74" t="s">
        <v>304</v>
      </c>
      <c r="C93" s="75" t="s">
        <v>305</v>
      </c>
      <c r="D93" s="76" t="s">
        <v>4</v>
      </c>
      <c r="E93" s="77" t="s">
        <v>296</v>
      </c>
      <c r="F93" s="78" t="s">
        <v>6</v>
      </c>
      <c r="G93" s="79" t="s">
        <v>5</v>
      </c>
      <c r="H93" s="80">
        <v>135</v>
      </c>
      <c r="I93" s="374"/>
      <c r="J93" s="82">
        <v>0.1</v>
      </c>
      <c r="K93" s="83" t="s">
        <v>589</v>
      </c>
      <c r="L93" s="84"/>
      <c r="M93" s="107"/>
      <c r="N93" s="134" t="s">
        <v>599</v>
      </c>
      <c r="O93" s="259"/>
      <c r="P93" s="46">
        <v>90</v>
      </c>
    </row>
    <row r="94" spans="1:16" s="46" customFormat="1" ht="21" customHeight="1">
      <c r="A94" s="73">
        <v>9</v>
      </c>
      <c r="B94" s="74" t="s">
        <v>272</v>
      </c>
      <c r="C94" s="75" t="s">
        <v>273</v>
      </c>
      <c r="D94" s="76" t="s">
        <v>0</v>
      </c>
      <c r="E94" s="77" t="s">
        <v>271</v>
      </c>
      <c r="F94" s="78" t="s">
        <v>6</v>
      </c>
      <c r="G94" s="79" t="s">
        <v>5</v>
      </c>
      <c r="H94" s="80">
        <v>150</v>
      </c>
      <c r="I94" s="374" t="s">
        <v>552</v>
      </c>
      <c r="J94" s="82">
        <v>0.2</v>
      </c>
      <c r="K94" s="83"/>
      <c r="L94" s="84"/>
      <c r="M94" s="107"/>
      <c r="N94" s="105" t="s">
        <v>601</v>
      </c>
      <c r="O94" s="259"/>
      <c r="P94" s="46">
        <v>91</v>
      </c>
    </row>
    <row r="95" spans="1:16" s="46" customFormat="1" ht="21" customHeight="1">
      <c r="A95" s="86">
        <v>10</v>
      </c>
      <c r="B95" s="87" t="s">
        <v>268</v>
      </c>
      <c r="C95" s="88" t="s">
        <v>269</v>
      </c>
      <c r="D95" s="89" t="s">
        <v>270</v>
      </c>
      <c r="E95" s="90" t="s">
        <v>271</v>
      </c>
      <c r="F95" s="91" t="s">
        <v>6</v>
      </c>
      <c r="G95" s="92" t="s">
        <v>5</v>
      </c>
      <c r="H95" s="93">
        <v>150</v>
      </c>
      <c r="I95" s="375"/>
      <c r="J95" s="95">
        <v>0.2</v>
      </c>
      <c r="K95" s="96"/>
      <c r="L95" s="97"/>
      <c r="M95" s="108"/>
      <c r="N95" s="105" t="s">
        <v>601</v>
      </c>
      <c r="O95" s="99"/>
      <c r="P95" s="46">
        <v>92</v>
      </c>
    </row>
    <row r="96" spans="1:16" s="46" customFormat="1" ht="21" customHeight="1">
      <c r="A96" s="59">
        <v>1</v>
      </c>
      <c r="B96" s="60" t="s">
        <v>317</v>
      </c>
      <c r="C96" s="61" t="s">
        <v>318</v>
      </c>
      <c r="D96" s="62" t="s">
        <v>0</v>
      </c>
      <c r="E96" s="63" t="s">
        <v>316</v>
      </c>
      <c r="F96" s="64" t="s">
        <v>45</v>
      </c>
      <c r="G96" s="65" t="s">
        <v>8</v>
      </c>
      <c r="H96" s="66"/>
      <c r="I96" s="67" t="s">
        <v>553</v>
      </c>
      <c r="J96" s="139">
        <v>45</v>
      </c>
      <c r="K96" s="131"/>
      <c r="L96" s="132"/>
      <c r="M96" s="67"/>
      <c r="N96" s="133" t="s">
        <v>612</v>
      </c>
      <c r="O96" s="258"/>
      <c r="P96" s="46">
        <v>93</v>
      </c>
    </row>
    <row r="97" spans="1:16" s="46" customFormat="1" ht="21" customHeight="1">
      <c r="A97" s="160">
        <v>2</v>
      </c>
      <c r="B97" s="161" t="s">
        <v>224</v>
      </c>
      <c r="C97" s="162" t="s">
        <v>225</v>
      </c>
      <c r="D97" s="163" t="s">
        <v>226</v>
      </c>
      <c r="E97" s="164" t="s">
        <v>222</v>
      </c>
      <c r="F97" s="78" t="s">
        <v>45</v>
      </c>
      <c r="G97" s="79" t="s">
        <v>8</v>
      </c>
      <c r="H97" s="80">
        <v>122</v>
      </c>
      <c r="I97" s="355" t="s">
        <v>554</v>
      </c>
      <c r="J97" s="107">
        <v>50</v>
      </c>
      <c r="K97" s="83"/>
      <c r="L97" s="84"/>
      <c r="M97" s="81"/>
      <c r="N97" s="85" t="s">
        <v>613</v>
      </c>
      <c r="O97" s="259"/>
      <c r="P97" s="46">
        <v>94</v>
      </c>
    </row>
    <row r="98" spans="1:16" s="46" customFormat="1" ht="21" customHeight="1">
      <c r="A98" s="160">
        <v>3</v>
      </c>
      <c r="B98" s="161" t="s">
        <v>223</v>
      </c>
      <c r="C98" s="162" t="s">
        <v>192</v>
      </c>
      <c r="D98" s="163" t="s">
        <v>180</v>
      </c>
      <c r="E98" s="164" t="s">
        <v>222</v>
      </c>
      <c r="F98" s="78" t="s">
        <v>45</v>
      </c>
      <c r="G98" s="79" t="s">
        <v>8</v>
      </c>
      <c r="H98" s="80">
        <v>122</v>
      </c>
      <c r="I98" s="355"/>
      <c r="J98" s="107">
        <v>50</v>
      </c>
      <c r="K98" s="83"/>
      <c r="L98" s="84"/>
      <c r="M98" s="81"/>
      <c r="N98" s="85" t="s">
        <v>613</v>
      </c>
      <c r="O98" s="259"/>
      <c r="P98" s="46">
        <v>95</v>
      </c>
    </row>
    <row r="99" spans="1:16" s="46" customFormat="1" ht="21" customHeight="1">
      <c r="A99" s="160">
        <v>4</v>
      </c>
      <c r="B99" s="161" t="s">
        <v>274</v>
      </c>
      <c r="C99" s="162" t="s">
        <v>275</v>
      </c>
      <c r="D99" s="163" t="s">
        <v>276</v>
      </c>
      <c r="E99" s="164" t="s">
        <v>271</v>
      </c>
      <c r="F99" s="78" t="s">
        <v>45</v>
      </c>
      <c r="G99" s="79" t="s">
        <v>8</v>
      </c>
      <c r="H99" s="80">
        <v>133</v>
      </c>
      <c r="I99" s="81" t="s">
        <v>555</v>
      </c>
      <c r="J99" s="107">
        <v>50</v>
      </c>
      <c r="K99" s="83"/>
      <c r="L99" s="84"/>
      <c r="M99" s="81"/>
      <c r="N99" s="85" t="s">
        <v>604</v>
      </c>
      <c r="O99" s="259"/>
      <c r="P99" s="46">
        <v>96</v>
      </c>
    </row>
    <row r="100" spans="1:16" s="46" customFormat="1" ht="21" customHeight="1">
      <c r="A100" s="160">
        <v>5</v>
      </c>
      <c r="B100" s="161" t="s">
        <v>292</v>
      </c>
      <c r="C100" s="162" t="s">
        <v>293</v>
      </c>
      <c r="D100" s="163" t="s">
        <v>14</v>
      </c>
      <c r="E100" s="164" t="s">
        <v>271</v>
      </c>
      <c r="F100" s="78" t="s">
        <v>45</v>
      </c>
      <c r="G100" s="79" t="s">
        <v>8</v>
      </c>
      <c r="H100" s="80">
        <v>136</v>
      </c>
      <c r="I100" s="81" t="s">
        <v>556</v>
      </c>
      <c r="J100" s="107">
        <v>50</v>
      </c>
      <c r="K100" s="83"/>
      <c r="L100" s="84"/>
      <c r="M100" s="81"/>
      <c r="N100" s="85" t="s">
        <v>613</v>
      </c>
      <c r="O100" s="259"/>
      <c r="P100" s="46">
        <v>97</v>
      </c>
    </row>
    <row r="101" spans="1:16" s="46" customFormat="1" ht="21" customHeight="1">
      <c r="A101" s="160">
        <v>6</v>
      </c>
      <c r="B101" s="161" t="s">
        <v>312</v>
      </c>
      <c r="C101" s="162" t="s">
        <v>313</v>
      </c>
      <c r="D101" s="163" t="s">
        <v>301</v>
      </c>
      <c r="E101" s="164" t="s">
        <v>311</v>
      </c>
      <c r="F101" s="78" t="s">
        <v>45</v>
      </c>
      <c r="G101" s="79" t="s">
        <v>8</v>
      </c>
      <c r="H101" s="80">
        <v>143</v>
      </c>
      <c r="I101" s="81" t="s">
        <v>557</v>
      </c>
      <c r="J101" s="107">
        <v>50</v>
      </c>
      <c r="K101" s="83"/>
      <c r="L101" s="84"/>
      <c r="M101" s="81"/>
      <c r="N101" s="85" t="s">
        <v>613</v>
      </c>
      <c r="O101" s="259"/>
      <c r="P101" s="46">
        <v>98</v>
      </c>
    </row>
    <row r="102" spans="1:16" s="46" customFormat="1" ht="21" customHeight="1">
      <c r="A102" s="160">
        <v>7</v>
      </c>
      <c r="B102" s="161" t="s">
        <v>253</v>
      </c>
      <c r="C102" s="162" t="s">
        <v>254</v>
      </c>
      <c r="D102" s="163" t="s">
        <v>239</v>
      </c>
      <c r="E102" s="164" t="s">
        <v>246</v>
      </c>
      <c r="F102" s="78" t="s">
        <v>45</v>
      </c>
      <c r="G102" s="79" t="s">
        <v>8</v>
      </c>
      <c r="H102" s="80"/>
      <c r="I102" s="355" t="s">
        <v>558</v>
      </c>
      <c r="J102" s="107">
        <v>50</v>
      </c>
      <c r="K102" s="83"/>
      <c r="L102" s="84"/>
      <c r="M102" s="81"/>
      <c r="N102" s="134" t="s">
        <v>599</v>
      </c>
      <c r="O102" s="259"/>
      <c r="P102" s="46">
        <v>99</v>
      </c>
    </row>
    <row r="103" spans="1:16" s="46" customFormat="1" ht="21" customHeight="1">
      <c r="A103" s="160">
        <v>8</v>
      </c>
      <c r="B103" s="74" t="s">
        <v>263</v>
      </c>
      <c r="C103" s="75" t="s">
        <v>264</v>
      </c>
      <c r="D103" s="76" t="s">
        <v>265</v>
      </c>
      <c r="E103" s="77" t="s">
        <v>246</v>
      </c>
      <c r="F103" s="78" t="s">
        <v>45</v>
      </c>
      <c r="G103" s="79" t="s">
        <v>8</v>
      </c>
      <c r="H103" s="80"/>
      <c r="I103" s="355"/>
      <c r="J103" s="107">
        <v>50</v>
      </c>
      <c r="K103" s="83"/>
      <c r="L103" s="84"/>
      <c r="M103" s="81"/>
      <c r="N103" s="134" t="s">
        <v>599</v>
      </c>
      <c r="O103" s="259"/>
      <c r="P103" s="46">
        <v>100</v>
      </c>
    </row>
    <row r="104" spans="1:16" s="46" customFormat="1" ht="21" customHeight="1">
      <c r="A104" s="160">
        <v>9</v>
      </c>
      <c r="B104" s="74" t="s">
        <v>494</v>
      </c>
      <c r="C104" s="75" t="s">
        <v>495</v>
      </c>
      <c r="D104" s="76" t="s">
        <v>496</v>
      </c>
      <c r="E104" s="77" t="s">
        <v>387</v>
      </c>
      <c r="F104" s="78" t="s">
        <v>45</v>
      </c>
      <c r="G104" s="79" t="s">
        <v>8</v>
      </c>
      <c r="H104" s="80"/>
      <c r="I104" s="355" t="s">
        <v>559</v>
      </c>
      <c r="J104" s="107">
        <v>50</v>
      </c>
      <c r="K104" s="83"/>
      <c r="L104" s="84"/>
      <c r="M104" s="81"/>
      <c r="N104" s="134" t="s">
        <v>607</v>
      </c>
      <c r="O104" s="259"/>
      <c r="P104" s="46">
        <v>101</v>
      </c>
    </row>
    <row r="105" spans="1:16" s="46" customFormat="1" ht="21" customHeight="1">
      <c r="A105" s="73">
        <v>10</v>
      </c>
      <c r="B105" s="87" t="s">
        <v>428</v>
      </c>
      <c r="C105" s="88" t="s">
        <v>234</v>
      </c>
      <c r="D105" s="89" t="s">
        <v>214</v>
      </c>
      <c r="E105" s="90" t="s">
        <v>387</v>
      </c>
      <c r="F105" s="91" t="s">
        <v>45</v>
      </c>
      <c r="G105" s="92" t="s">
        <v>8</v>
      </c>
      <c r="H105" s="93"/>
      <c r="I105" s="367"/>
      <c r="J105" s="108">
        <v>50</v>
      </c>
      <c r="K105" s="96"/>
      <c r="L105" s="97"/>
      <c r="M105" s="94"/>
      <c r="N105" s="138" t="s">
        <v>607</v>
      </c>
      <c r="O105" s="99"/>
      <c r="P105" s="46">
        <v>102</v>
      </c>
    </row>
    <row r="106" spans="1:16" s="46" customFormat="1" ht="21" customHeight="1">
      <c r="A106" s="59">
        <v>1</v>
      </c>
      <c r="B106" s="60" t="s">
        <v>215</v>
      </c>
      <c r="C106" s="61" t="s">
        <v>216</v>
      </c>
      <c r="D106" s="62" t="s">
        <v>217</v>
      </c>
      <c r="E106" s="63" t="s">
        <v>218</v>
      </c>
      <c r="F106" s="64" t="s">
        <v>51</v>
      </c>
      <c r="G106" s="65" t="s">
        <v>14</v>
      </c>
      <c r="H106" s="66">
        <v>97</v>
      </c>
      <c r="I106" s="67" t="s">
        <v>523</v>
      </c>
      <c r="J106" s="130">
        <v>0.5</v>
      </c>
      <c r="K106" s="131"/>
      <c r="L106" s="132"/>
      <c r="M106" s="67"/>
      <c r="N106" s="133" t="s">
        <v>604</v>
      </c>
      <c r="O106" s="212"/>
      <c r="P106" s="46">
        <v>103</v>
      </c>
    </row>
    <row r="107" spans="1:16" s="46" customFormat="1" ht="21" customHeight="1">
      <c r="A107" s="73">
        <v>2</v>
      </c>
      <c r="B107" s="74" t="s">
        <v>431</v>
      </c>
      <c r="C107" s="75" t="s">
        <v>432</v>
      </c>
      <c r="D107" s="76" t="s">
        <v>433</v>
      </c>
      <c r="E107" s="77" t="s">
        <v>387</v>
      </c>
      <c r="F107" s="78" t="s">
        <v>51</v>
      </c>
      <c r="G107" s="79" t="s">
        <v>14</v>
      </c>
      <c r="H107" s="80">
        <v>134</v>
      </c>
      <c r="I107" s="81" t="s">
        <v>524</v>
      </c>
      <c r="J107" s="82">
        <v>0.5</v>
      </c>
      <c r="K107" s="83"/>
      <c r="L107" s="84"/>
      <c r="M107" s="81"/>
      <c r="N107" s="138" t="s">
        <v>599</v>
      </c>
      <c r="O107" s="259"/>
      <c r="P107" s="46">
        <v>104</v>
      </c>
    </row>
    <row r="108" spans="1:16" s="46" customFormat="1" ht="21" customHeight="1">
      <c r="A108" s="59">
        <v>1</v>
      </c>
      <c r="B108" s="60" t="s">
        <v>277</v>
      </c>
      <c r="C108" s="61" t="s">
        <v>278</v>
      </c>
      <c r="D108" s="62" t="s">
        <v>279</v>
      </c>
      <c r="E108" s="63" t="s">
        <v>271</v>
      </c>
      <c r="F108" s="213" t="s">
        <v>42</v>
      </c>
      <c r="G108" s="214" t="s">
        <v>4</v>
      </c>
      <c r="H108" s="66">
        <v>86</v>
      </c>
      <c r="I108" s="368" t="s">
        <v>592</v>
      </c>
      <c r="J108" s="215">
        <v>0.5</v>
      </c>
      <c r="K108" s="216"/>
      <c r="L108" s="132"/>
      <c r="M108" s="217"/>
      <c r="N108" s="294" t="s">
        <v>609</v>
      </c>
      <c r="O108" s="218"/>
      <c r="P108" s="46">
        <v>105</v>
      </c>
    </row>
    <row r="109" spans="1:16" s="46" customFormat="1" ht="21" customHeight="1">
      <c r="A109" s="160">
        <v>2</v>
      </c>
      <c r="B109" s="161" t="s">
        <v>286</v>
      </c>
      <c r="C109" s="162" t="s">
        <v>287</v>
      </c>
      <c r="D109" s="163" t="s">
        <v>288</v>
      </c>
      <c r="E109" s="164" t="s">
        <v>271</v>
      </c>
      <c r="F109" s="219" t="s">
        <v>42</v>
      </c>
      <c r="G109" s="220" t="s">
        <v>4</v>
      </c>
      <c r="H109" s="80">
        <v>86</v>
      </c>
      <c r="I109" s="369"/>
      <c r="J109" s="221">
        <v>0.5</v>
      </c>
      <c r="K109" s="222"/>
      <c r="L109" s="84"/>
      <c r="M109" s="223"/>
      <c r="N109" s="134" t="s">
        <v>609</v>
      </c>
      <c r="O109" s="224"/>
      <c r="P109" s="46">
        <v>106</v>
      </c>
    </row>
    <row r="110" spans="1:16" s="46" customFormat="1" ht="21" customHeight="1">
      <c r="A110" s="160">
        <v>3</v>
      </c>
      <c r="B110" s="161" t="s">
        <v>294</v>
      </c>
      <c r="C110" s="162" t="s">
        <v>295</v>
      </c>
      <c r="D110" s="163" t="s">
        <v>199</v>
      </c>
      <c r="E110" s="164" t="s">
        <v>296</v>
      </c>
      <c r="F110" s="219" t="s">
        <v>42</v>
      </c>
      <c r="G110" s="220" t="s">
        <v>4</v>
      </c>
      <c r="H110" s="80">
        <v>146</v>
      </c>
      <c r="I110" s="369" t="s">
        <v>614</v>
      </c>
      <c r="J110" s="221">
        <v>0.6</v>
      </c>
      <c r="K110" s="222"/>
      <c r="L110" s="84"/>
      <c r="M110" s="223"/>
      <c r="N110" s="225" t="s">
        <v>596</v>
      </c>
      <c r="O110" s="224"/>
      <c r="P110" s="46">
        <v>107</v>
      </c>
    </row>
    <row r="111" spans="1:16" s="46" customFormat="1" ht="21" customHeight="1">
      <c r="A111" s="160">
        <v>4</v>
      </c>
      <c r="B111" s="161" t="s">
        <v>491</v>
      </c>
      <c r="C111" s="162" t="s">
        <v>492</v>
      </c>
      <c r="D111" s="163" t="s">
        <v>369</v>
      </c>
      <c r="E111" s="164" t="s">
        <v>296</v>
      </c>
      <c r="F111" s="219" t="s">
        <v>42</v>
      </c>
      <c r="G111" s="220" t="s">
        <v>4</v>
      </c>
      <c r="H111" s="80">
        <v>146</v>
      </c>
      <c r="I111" s="369"/>
      <c r="J111" s="221">
        <v>0.6</v>
      </c>
      <c r="K111" s="222"/>
      <c r="L111" s="84"/>
      <c r="M111" s="223"/>
      <c r="N111" s="225" t="s">
        <v>596</v>
      </c>
      <c r="O111" s="224"/>
      <c r="P111" s="46">
        <v>108</v>
      </c>
    </row>
    <row r="112" spans="1:16" s="46" customFormat="1" ht="21" customHeight="1">
      <c r="A112" s="160">
        <v>5</v>
      </c>
      <c r="B112" s="161" t="s">
        <v>364</v>
      </c>
      <c r="C112" s="226" t="s">
        <v>365</v>
      </c>
      <c r="D112" s="227" t="s">
        <v>366</v>
      </c>
      <c r="E112" s="164" t="s">
        <v>349</v>
      </c>
      <c r="F112" s="219" t="s">
        <v>42</v>
      </c>
      <c r="G112" s="220" t="s">
        <v>4</v>
      </c>
      <c r="H112" s="80">
        <v>105</v>
      </c>
      <c r="I112" s="369" t="s">
        <v>593</v>
      </c>
      <c r="J112" s="221">
        <v>0.5</v>
      </c>
      <c r="K112" s="222"/>
      <c r="L112" s="84"/>
      <c r="M112" s="223"/>
      <c r="N112" s="134" t="s">
        <v>609</v>
      </c>
      <c r="O112" s="228"/>
      <c r="P112" s="46">
        <v>109</v>
      </c>
    </row>
    <row r="113" spans="1:16" s="46" customFormat="1" ht="21" customHeight="1">
      <c r="A113" s="160">
        <v>6</v>
      </c>
      <c r="B113" s="161" t="s">
        <v>356</v>
      </c>
      <c r="C113" s="162" t="s">
        <v>357</v>
      </c>
      <c r="D113" s="163" t="s">
        <v>358</v>
      </c>
      <c r="E113" s="164" t="s">
        <v>349</v>
      </c>
      <c r="F113" s="219" t="s">
        <v>42</v>
      </c>
      <c r="G113" s="220" t="s">
        <v>4</v>
      </c>
      <c r="H113" s="80">
        <v>144</v>
      </c>
      <c r="I113" s="369"/>
      <c r="J113" s="221">
        <v>0.5</v>
      </c>
      <c r="K113" s="222"/>
      <c r="L113" s="84"/>
      <c r="M113" s="223"/>
      <c r="N113" s="134" t="s">
        <v>609</v>
      </c>
      <c r="O113" s="224"/>
      <c r="P113" s="46">
        <v>110</v>
      </c>
    </row>
    <row r="114" spans="1:16" s="46" customFormat="1" ht="21" customHeight="1">
      <c r="A114" s="160">
        <v>7</v>
      </c>
      <c r="B114" s="161" t="s">
        <v>299</v>
      </c>
      <c r="C114" s="162" t="s">
        <v>300</v>
      </c>
      <c r="D114" s="163" t="s">
        <v>301</v>
      </c>
      <c r="E114" s="164" t="s">
        <v>296</v>
      </c>
      <c r="F114" s="219" t="s">
        <v>42</v>
      </c>
      <c r="G114" s="220" t="s">
        <v>4</v>
      </c>
      <c r="H114" s="80">
        <v>118</v>
      </c>
      <c r="I114" s="229" t="s">
        <v>591</v>
      </c>
      <c r="J114" s="230">
        <v>0.4</v>
      </c>
      <c r="K114" s="231"/>
      <c r="L114" s="232"/>
      <c r="M114" s="229"/>
      <c r="N114" s="134" t="s">
        <v>599</v>
      </c>
      <c r="O114" s="224"/>
      <c r="P114" s="46">
        <v>111</v>
      </c>
    </row>
    <row r="115" spans="1:16" s="46" customFormat="1" ht="21" customHeight="1">
      <c r="A115" s="160">
        <v>8</v>
      </c>
      <c r="B115" s="161" t="s">
        <v>449</v>
      </c>
      <c r="C115" s="162" t="s">
        <v>450</v>
      </c>
      <c r="D115" s="163" t="s">
        <v>451</v>
      </c>
      <c r="E115" s="164" t="s">
        <v>440</v>
      </c>
      <c r="F115" s="219" t="s">
        <v>42</v>
      </c>
      <c r="G115" s="220" t="s">
        <v>4</v>
      </c>
      <c r="H115" s="80">
        <v>49</v>
      </c>
      <c r="I115" s="229" t="s">
        <v>498</v>
      </c>
      <c r="J115" s="230">
        <v>0.5</v>
      </c>
      <c r="K115" s="231"/>
      <c r="L115" s="232"/>
      <c r="M115" s="229"/>
      <c r="N115" s="134" t="s">
        <v>611</v>
      </c>
      <c r="O115" s="224"/>
      <c r="P115" s="46">
        <v>112</v>
      </c>
    </row>
    <row r="116" spans="1:16" s="46" customFormat="1" ht="21" customHeight="1">
      <c r="A116" s="165">
        <v>9</v>
      </c>
      <c r="B116" s="233" t="s">
        <v>240</v>
      </c>
      <c r="C116" s="234" t="s">
        <v>241</v>
      </c>
      <c r="D116" s="235" t="s">
        <v>242</v>
      </c>
      <c r="E116" s="236" t="s">
        <v>243</v>
      </c>
      <c r="F116" s="237" t="s">
        <v>42</v>
      </c>
      <c r="G116" s="238" t="s">
        <v>4</v>
      </c>
      <c r="H116" s="239"/>
      <c r="I116" s="240"/>
      <c r="J116" s="241"/>
      <c r="K116" s="242"/>
      <c r="L116" s="243"/>
      <c r="M116" s="240"/>
      <c r="N116" s="244"/>
      <c r="O116" s="207" t="s">
        <v>584</v>
      </c>
      <c r="P116" s="46">
        <v>113</v>
      </c>
    </row>
    <row r="117" spans="1:16" s="46" customFormat="1" ht="21" customHeight="1">
      <c r="A117" s="86">
        <v>10</v>
      </c>
      <c r="B117" s="245" t="s">
        <v>417</v>
      </c>
      <c r="C117" s="246" t="s">
        <v>418</v>
      </c>
      <c r="D117" s="247" t="s">
        <v>419</v>
      </c>
      <c r="E117" s="248" t="s">
        <v>387</v>
      </c>
      <c r="F117" s="249" t="s">
        <v>42</v>
      </c>
      <c r="G117" s="250" t="s">
        <v>4</v>
      </c>
      <c r="H117" s="251">
        <v>147</v>
      </c>
      <c r="I117" s="252" t="s">
        <v>568</v>
      </c>
      <c r="J117" s="253">
        <v>0.5</v>
      </c>
      <c r="K117" s="254"/>
      <c r="L117" s="255"/>
      <c r="M117" s="256"/>
      <c r="N117" s="138" t="s">
        <v>607</v>
      </c>
      <c r="O117" s="262"/>
      <c r="P117" s="46">
        <v>114</v>
      </c>
    </row>
    <row r="118" spans="1:16" ht="25.5" customHeight="1"/>
    <row r="119" spans="1:16" ht="25.5" customHeight="1"/>
    <row r="120" spans="1:16" ht="25.5" customHeight="1"/>
    <row r="121" spans="1:16" ht="25.5" customHeight="1"/>
    <row r="122" spans="1:16" ht="25.5" customHeight="1"/>
    <row r="123" spans="1:16" ht="25.5" customHeight="1"/>
    <row r="124" spans="1:16" ht="25.5" customHeight="1"/>
  </sheetData>
  <autoFilter ref="A3:O117">
    <filterColumn colId="2" showButton="0"/>
    <filterColumn colId="5" showButton="0"/>
  </autoFilter>
  <mergeCells count="43">
    <mergeCell ref="I76:I77"/>
    <mergeCell ref="I78:I79"/>
    <mergeCell ref="I108:I109"/>
    <mergeCell ref="I110:I111"/>
    <mergeCell ref="I112:I113"/>
    <mergeCell ref="I64:I65"/>
    <mergeCell ref="I66:I67"/>
    <mergeCell ref="I68:I69"/>
    <mergeCell ref="I82:I83"/>
    <mergeCell ref="I84:I85"/>
    <mergeCell ref="I97:I98"/>
    <mergeCell ref="I102:I103"/>
    <mergeCell ref="I104:I105"/>
    <mergeCell ref="I92:I93"/>
    <mergeCell ref="I94:I95"/>
    <mergeCell ref="I87:I88"/>
    <mergeCell ref="I89:I90"/>
    <mergeCell ref="I71:I72"/>
    <mergeCell ref="F3:G3"/>
    <mergeCell ref="C3:D3"/>
    <mergeCell ref="I28:I29"/>
    <mergeCell ref="I30:I31"/>
    <mergeCell ref="I8:I9"/>
    <mergeCell ref="I10:I11"/>
    <mergeCell ref="I12:I13"/>
    <mergeCell ref="I14:I15"/>
    <mergeCell ref="I16:I17"/>
    <mergeCell ref="J71:J72"/>
    <mergeCell ref="J73:J74"/>
    <mergeCell ref="I73:I74"/>
    <mergeCell ref="A1:Q1"/>
    <mergeCell ref="O57:O58"/>
    <mergeCell ref="I62:I63"/>
    <mergeCell ref="O62:O63"/>
    <mergeCell ref="I50:I51"/>
    <mergeCell ref="I52:I53"/>
    <mergeCell ref="I54:I55"/>
    <mergeCell ref="I57:I58"/>
    <mergeCell ref="I42:I43"/>
    <mergeCell ref="I44:I45"/>
    <mergeCell ref="I46:I47"/>
    <mergeCell ref="I18:I19"/>
    <mergeCell ref="I37:I38"/>
  </mergeCells>
  <conditionalFormatting sqref="O86:O95">
    <cfRule type="duplicateValues" dxfId="90" priority="216" stopIfTrue="1"/>
  </conditionalFormatting>
  <conditionalFormatting sqref="O96:O105">
    <cfRule type="duplicateValues" dxfId="89" priority="90" stopIfTrue="1"/>
  </conditionalFormatting>
  <conditionalFormatting sqref="O8:O17">
    <cfRule type="duplicateValues" dxfId="88" priority="232" stopIfTrue="1"/>
  </conditionalFormatting>
  <conditionalFormatting sqref="O18:O21">
    <cfRule type="duplicateValues" dxfId="87" priority="233" stopIfTrue="1"/>
  </conditionalFormatting>
  <conditionalFormatting sqref="O64:O69">
    <cfRule type="duplicateValues" dxfId="86" priority="236" stopIfTrue="1"/>
  </conditionalFormatting>
  <conditionalFormatting sqref="O40:O49 O26:O33">
    <cfRule type="duplicateValues" dxfId="85" priority="240" stopIfTrue="1"/>
  </conditionalFormatting>
  <conditionalFormatting sqref="O82:O85">
    <cfRule type="duplicateValues" dxfId="84" priority="84" stopIfTrue="1"/>
  </conditionalFormatting>
  <conditionalFormatting sqref="B108:B117">
    <cfRule type="duplicateValues" dxfId="83" priority="83"/>
  </conditionalFormatting>
  <conditionalFormatting sqref="K26:N26">
    <cfRule type="duplicateValues" dxfId="82" priority="82" stopIfTrue="1"/>
  </conditionalFormatting>
  <conditionalFormatting sqref="K106:M106">
    <cfRule type="duplicateValues" dxfId="81" priority="80" stopIfTrue="1"/>
  </conditionalFormatting>
  <conditionalFormatting sqref="K32:N32">
    <cfRule type="duplicateValues" dxfId="80" priority="74" stopIfTrue="1"/>
  </conditionalFormatting>
  <conditionalFormatting sqref="K60:N60">
    <cfRule type="duplicateValues" dxfId="79" priority="71" stopIfTrue="1"/>
  </conditionalFormatting>
  <conditionalFormatting sqref="O57 O61:O62 O59">
    <cfRule type="duplicateValues" dxfId="78" priority="72" stopIfTrue="1"/>
  </conditionalFormatting>
  <conditionalFormatting sqref="K50:M50">
    <cfRule type="duplicateValues" dxfId="77" priority="69" stopIfTrue="1"/>
  </conditionalFormatting>
  <conditionalFormatting sqref="O50:O56">
    <cfRule type="duplicateValues" dxfId="76" priority="70" stopIfTrue="1"/>
  </conditionalFormatting>
  <conditionalFormatting sqref="K54:M54">
    <cfRule type="duplicateValues" dxfId="75" priority="67" stopIfTrue="1"/>
  </conditionalFormatting>
  <conditionalFormatting sqref="I82 K82:M82">
    <cfRule type="duplicateValues" dxfId="74" priority="66" stopIfTrue="1"/>
  </conditionalFormatting>
  <conditionalFormatting sqref="K96:N96 K99:N99 K97:M97 K100:M102">
    <cfRule type="duplicateValues" dxfId="73" priority="64" stopIfTrue="1"/>
  </conditionalFormatting>
  <conditionalFormatting sqref="K18:M18">
    <cfRule type="duplicateValues" dxfId="72" priority="63" stopIfTrue="1"/>
  </conditionalFormatting>
  <conditionalFormatting sqref="K8:M8 K10:M10 K16:M16 K12:M12 K14:N14">
    <cfRule type="duplicateValues" dxfId="71" priority="62" stopIfTrue="1"/>
  </conditionalFormatting>
  <conditionalFormatting sqref="O60">
    <cfRule type="duplicateValues" dxfId="70" priority="59" stopIfTrue="1"/>
  </conditionalFormatting>
  <conditionalFormatting sqref="O34:O39">
    <cfRule type="duplicateValues" dxfId="69" priority="247" stopIfTrue="1"/>
  </conditionalFormatting>
  <conditionalFormatting sqref="B34:B39">
    <cfRule type="duplicateValues" dxfId="68" priority="248"/>
  </conditionalFormatting>
  <conditionalFormatting sqref="O106:O107">
    <cfRule type="duplicateValues" dxfId="67" priority="257" stopIfTrue="1"/>
  </conditionalFormatting>
  <conditionalFormatting sqref="B40:B107 B4:B5 B7:B33">
    <cfRule type="duplicateValues" dxfId="66" priority="258"/>
  </conditionalFormatting>
  <conditionalFormatting sqref="O22:O25">
    <cfRule type="duplicateValues" dxfId="65" priority="57" stopIfTrue="1"/>
  </conditionalFormatting>
  <conditionalFormatting sqref="J82">
    <cfRule type="duplicateValues" dxfId="64" priority="56" stopIfTrue="1"/>
  </conditionalFormatting>
  <conditionalFormatting sqref="I26:J26">
    <cfRule type="duplicateValues" dxfId="63" priority="55" stopIfTrue="1"/>
  </conditionalFormatting>
  <conditionalFormatting sqref="O76:O81">
    <cfRule type="duplicateValues" dxfId="62" priority="54" stopIfTrue="1"/>
  </conditionalFormatting>
  <conditionalFormatting sqref="I8:J8 I10:J10 I16:J16 I12:J12 I14:J14">
    <cfRule type="duplicateValues" dxfId="61" priority="53" stopIfTrue="1"/>
  </conditionalFormatting>
  <conditionalFormatting sqref="J9">
    <cfRule type="duplicateValues" dxfId="60" priority="52" stopIfTrue="1"/>
  </conditionalFormatting>
  <conditionalFormatting sqref="J11">
    <cfRule type="duplicateValues" dxfId="59" priority="51" stopIfTrue="1"/>
  </conditionalFormatting>
  <conditionalFormatting sqref="J13">
    <cfRule type="duplicateValues" dxfId="58" priority="50" stopIfTrue="1"/>
  </conditionalFormatting>
  <conditionalFormatting sqref="I4:N4">
    <cfRule type="duplicateValues" dxfId="57" priority="47" stopIfTrue="1"/>
  </conditionalFormatting>
  <conditionalFormatting sqref="I18:J18">
    <cfRule type="duplicateValues" dxfId="56" priority="49" stopIfTrue="1"/>
  </conditionalFormatting>
  <conditionalFormatting sqref="O4:O5 O7">
    <cfRule type="duplicateValues" dxfId="55" priority="48" stopIfTrue="1"/>
  </conditionalFormatting>
  <conditionalFormatting sqref="I32:J32">
    <cfRule type="duplicateValues" dxfId="54" priority="46" stopIfTrue="1"/>
  </conditionalFormatting>
  <conditionalFormatting sqref="I60">
    <cfRule type="duplicateValues" dxfId="53" priority="45" stopIfTrue="1"/>
  </conditionalFormatting>
  <conditionalFormatting sqref="J60">
    <cfRule type="duplicateValues" dxfId="52" priority="44" stopIfTrue="1"/>
  </conditionalFormatting>
  <conditionalFormatting sqref="I50:J50">
    <cfRule type="duplicateValues" dxfId="51" priority="43" stopIfTrue="1"/>
  </conditionalFormatting>
  <conditionalFormatting sqref="J54">
    <cfRule type="duplicateValues" dxfId="50" priority="42" stopIfTrue="1"/>
  </conditionalFormatting>
  <conditionalFormatting sqref="I70:M70 K71:M71 I71 I73:M73">
    <cfRule type="duplicateValues" dxfId="49" priority="40" stopIfTrue="1"/>
  </conditionalFormatting>
  <conditionalFormatting sqref="O70:O75">
    <cfRule type="duplicateValues" dxfId="48" priority="41" stopIfTrue="1"/>
  </conditionalFormatting>
  <conditionalFormatting sqref="I96:J97 I99:J102">
    <cfRule type="duplicateValues" dxfId="47" priority="39" stopIfTrue="1"/>
  </conditionalFormatting>
  <conditionalFormatting sqref="I86:M86">
    <cfRule type="duplicateValues" dxfId="46" priority="38" stopIfTrue="1"/>
  </conditionalFormatting>
  <conditionalFormatting sqref="I106:J106">
    <cfRule type="duplicateValues" dxfId="45" priority="37" stopIfTrue="1"/>
  </conditionalFormatting>
  <conditionalFormatting sqref="N39">
    <cfRule type="duplicateValues" dxfId="44" priority="36" stopIfTrue="1"/>
  </conditionalFormatting>
  <conditionalFormatting sqref="N52">
    <cfRule type="duplicateValues" dxfId="43" priority="35" stopIfTrue="1"/>
  </conditionalFormatting>
  <conditionalFormatting sqref="N68">
    <cfRule type="duplicateValues" dxfId="42" priority="34" stopIfTrue="1"/>
  </conditionalFormatting>
  <conditionalFormatting sqref="N50">
    <cfRule type="duplicateValues" dxfId="41" priority="33" stopIfTrue="1"/>
  </conditionalFormatting>
  <conditionalFormatting sqref="N59">
    <cfRule type="duplicateValues" dxfId="40" priority="32" stopIfTrue="1"/>
  </conditionalFormatting>
  <conditionalFormatting sqref="N79">
    <cfRule type="duplicateValues" dxfId="39" priority="31" stopIfTrue="1"/>
  </conditionalFormatting>
  <conditionalFormatting sqref="N84">
    <cfRule type="duplicateValues" dxfId="38" priority="30" stopIfTrue="1"/>
  </conditionalFormatting>
  <conditionalFormatting sqref="N18">
    <cfRule type="duplicateValues" dxfId="37" priority="29" stopIfTrue="1"/>
  </conditionalFormatting>
  <conditionalFormatting sqref="N28">
    <cfRule type="duplicateValues" dxfId="36" priority="28" stopIfTrue="1"/>
  </conditionalFormatting>
  <conditionalFormatting sqref="N94">
    <cfRule type="duplicateValues" dxfId="35" priority="27" stopIfTrue="1"/>
  </conditionalFormatting>
  <conditionalFormatting sqref="N91">
    <cfRule type="duplicateValues" dxfId="34" priority="26" stopIfTrue="1"/>
  </conditionalFormatting>
  <conditionalFormatting sqref="N54">
    <cfRule type="duplicateValues" dxfId="33" priority="25" stopIfTrue="1"/>
  </conditionalFormatting>
  <conditionalFormatting sqref="N75">
    <cfRule type="duplicateValues" dxfId="32" priority="24" stopIfTrue="1"/>
  </conditionalFormatting>
  <conditionalFormatting sqref="N106">
    <cfRule type="duplicateValues" dxfId="31" priority="22" stopIfTrue="1"/>
  </conditionalFormatting>
  <conditionalFormatting sqref="N49">
    <cfRule type="duplicateValues" dxfId="30" priority="21" stopIfTrue="1"/>
  </conditionalFormatting>
  <conditionalFormatting sqref="N20">
    <cfRule type="duplicateValues" dxfId="29" priority="20" stopIfTrue="1"/>
  </conditionalFormatting>
  <conditionalFormatting sqref="N11">
    <cfRule type="duplicateValues" dxfId="28" priority="19" stopIfTrue="1"/>
  </conditionalFormatting>
  <conditionalFormatting sqref="N13">
    <cfRule type="duplicateValues" dxfId="27" priority="17" stopIfTrue="1"/>
  </conditionalFormatting>
  <conditionalFormatting sqref="N15">
    <cfRule type="duplicateValues" dxfId="26" priority="16" stopIfTrue="1"/>
  </conditionalFormatting>
  <conditionalFormatting sqref="N19">
    <cfRule type="duplicateValues" dxfId="25" priority="15" stopIfTrue="1"/>
  </conditionalFormatting>
  <conditionalFormatting sqref="N21">
    <cfRule type="duplicateValues" dxfId="24" priority="14" stopIfTrue="1"/>
  </conditionalFormatting>
  <conditionalFormatting sqref="N29">
    <cfRule type="duplicateValues" dxfId="23" priority="13" stopIfTrue="1"/>
  </conditionalFormatting>
  <conditionalFormatting sqref="N98">
    <cfRule type="duplicateValues" dxfId="22" priority="12" stopIfTrue="1"/>
  </conditionalFormatting>
  <conditionalFormatting sqref="N97">
    <cfRule type="duplicateValues" dxfId="21" priority="11" stopIfTrue="1"/>
  </conditionalFormatting>
  <conditionalFormatting sqref="N100">
    <cfRule type="duplicateValues" dxfId="20" priority="10" stopIfTrue="1"/>
  </conditionalFormatting>
  <conditionalFormatting sqref="N101">
    <cfRule type="duplicateValues" dxfId="19" priority="9" stopIfTrue="1"/>
  </conditionalFormatting>
  <conditionalFormatting sqref="N51">
    <cfRule type="duplicateValues" dxfId="18" priority="8" stopIfTrue="1"/>
  </conditionalFormatting>
  <conditionalFormatting sqref="N53">
    <cfRule type="duplicateValues" dxfId="17" priority="7" stopIfTrue="1"/>
  </conditionalFormatting>
  <conditionalFormatting sqref="N55">
    <cfRule type="duplicateValues" dxfId="16" priority="6" stopIfTrue="1"/>
  </conditionalFormatting>
  <conditionalFormatting sqref="N69">
    <cfRule type="duplicateValues" dxfId="15" priority="5" stopIfTrue="1"/>
  </conditionalFormatting>
  <conditionalFormatting sqref="N85">
    <cfRule type="duplicateValues" dxfId="14" priority="4" stopIfTrue="1"/>
  </conditionalFormatting>
  <conditionalFormatting sqref="N95">
    <cfRule type="duplicateValues" dxfId="13" priority="3" stopIfTrue="1"/>
  </conditionalFormatting>
  <conditionalFormatting sqref="B6">
    <cfRule type="duplicateValues" dxfId="12" priority="2"/>
  </conditionalFormatting>
  <conditionalFormatting sqref="O6">
    <cfRule type="duplicateValues" dxfId="11" priority="1" stopIfTrue="1"/>
  </conditionalFormatting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"/>
  <sheetViews>
    <sheetView zoomScaleNormal="100" workbookViewId="0">
      <selection activeCell="O4" sqref="O4"/>
    </sheetView>
  </sheetViews>
  <sheetFormatPr defaultRowHeight="20.25" customHeight="1"/>
  <cols>
    <col min="1" max="1" width="4" style="2" customWidth="1"/>
    <col min="2" max="2" width="10.7109375" style="2" bestFit="1" customWidth="1"/>
    <col min="3" max="3" width="16" style="3" bestFit="1" customWidth="1"/>
    <col min="4" max="4" width="6.140625" style="3" bestFit="1" customWidth="1"/>
    <col min="5" max="5" width="9.28515625" style="2" bestFit="1" customWidth="1"/>
    <col min="6" max="6" width="9" style="44" bestFit="1" customWidth="1"/>
    <col min="7" max="7" width="5.28515625" style="44" bestFit="1" customWidth="1"/>
    <col min="8" max="8" width="11.140625" style="2" hidden="1" customWidth="1"/>
    <col min="9" max="9" width="33.85546875" style="49" customWidth="1"/>
    <col min="10" max="10" width="11.85546875" style="46" hidden="1" customWidth="1"/>
    <col min="11" max="13" width="7.85546875" style="46" hidden="1" customWidth="1"/>
    <col min="14" max="14" width="20.7109375" style="46" customWidth="1"/>
    <col min="15" max="15" width="25.140625" style="2" customWidth="1"/>
    <col min="16" max="16" width="0" style="2" hidden="1" customWidth="1"/>
    <col min="17" max="16384" width="9.140625" style="2"/>
  </cols>
  <sheetData>
    <row r="1" spans="1:17" ht="46.5" customHeight="1">
      <c r="A1" s="356" t="s">
        <v>617</v>
      </c>
      <c r="B1" s="356"/>
      <c r="C1" s="356"/>
      <c r="D1" s="356"/>
      <c r="E1" s="356"/>
      <c r="F1" s="356"/>
      <c r="G1" s="356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17" ht="15" customHeight="1"/>
    <row r="3" spans="1:17" s="45" customFormat="1" ht="33.75" customHeight="1">
      <c r="A3" s="48" t="s">
        <v>18</v>
      </c>
      <c r="B3" s="260" t="s">
        <v>19</v>
      </c>
      <c r="C3" s="365" t="s">
        <v>20</v>
      </c>
      <c r="D3" s="366"/>
      <c r="E3" s="260" t="s">
        <v>21</v>
      </c>
      <c r="F3" s="364" t="s">
        <v>22</v>
      </c>
      <c r="G3" s="364"/>
      <c r="H3" s="260" t="s">
        <v>23</v>
      </c>
      <c r="I3" s="50" t="s">
        <v>144</v>
      </c>
      <c r="J3" s="260" t="s">
        <v>580</v>
      </c>
      <c r="K3" s="260" t="s">
        <v>581</v>
      </c>
      <c r="L3" s="260" t="s">
        <v>582</v>
      </c>
      <c r="M3" s="260" t="s">
        <v>583</v>
      </c>
      <c r="N3" s="260" t="s">
        <v>595</v>
      </c>
      <c r="O3" s="260" t="s">
        <v>618</v>
      </c>
    </row>
    <row r="4" spans="1:17" s="47" customFormat="1" ht="30.75" customHeight="1">
      <c r="A4" s="59">
        <v>1</v>
      </c>
      <c r="B4" s="60" t="s">
        <v>473</v>
      </c>
      <c r="C4" s="61" t="s">
        <v>368</v>
      </c>
      <c r="D4" s="62" t="s">
        <v>369</v>
      </c>
      <c r="E4" s="63" t="s">
        <v>474</v>
      </c>
      <c r="F4" s="263" t="s">
        <v>149</v>
      </c>
      <c r="G4" s="264" t="s">
        <v>15</v>
      </c>
      <c r="H4" s="265"/>
      <c r="I4" s="383" t="s">
        <v>510</v>
      </c>
      <c r="J4" s="266">
        <v>0.35</v>
      </c>
      <c r="K4" s="267"/>
      <c r="L4" s="267"/>
      <c r="M4" s="267"/>
      <c r="N4" s="268" t="s">
        <v>601</v>
      </c>
      <c r="O4" s="269"/>
      <c r="P4" s="46">
        <v>1</v>
      </c>
    </row>
    <row r="5" spans="1:17" s="47" customFormat="1" ht="30.75" customHeight="1">
      <c r="A5" s="73">
        <v>2</v>
      </c>
      <c r="B5" s="74" t="s">
        <v>475</v>
      </c>
      <c r="C5" s="75" t="s">
        <v>6</v>
      </c>
      <c r="D5" s="76" t="s">
        <v>1</v>
      </c>
      <c r="E5" s="77" t="s">
        <v>474</v>
      </c>
      <c r="F5" s="263" t="s">
        <v>149</v>
      </c>
      <c r="G5" s="264" t="s">
        <v>15</v>
      </c>
      <c r="H5" s="270"/>
      <c r="I5" s="384"/>
      <c r="J5" s="271">
        <v>0.35</v>
      </c>
      <c r="K5" s="272"/>
      <c r="L5" s="272"/>
      <c r="M5" s="272"/>
      <c r="N5" s="273" t="s">
        <v>601</v>
      </c>
      <c r="O5" s="274"/>
      <c r="P5" s="46">
        <v>2</v>
      </c>
    </row>
    <row r="6" spans="1:17" s="47" customFormat="1" ht="30.75" customHeight="1">
      <c r="A6" s="59">
        <v>1</v>
      </c>
      <c r="B6" s="60" t="s">
        <v>482</v>
      </c>
      <c r="C6" s="61" t="s">
        <v>483</v>
      </c>
      <c r="D6" s="62" t="s">
        <v>456</v>
      </c>
      <c r="E6" s="63" t="s">
        <v>478</v>
      </c>
      <c r="F6" s="263" t="s">
        <v>11</v>
      </c>
      <c r="G6" s="264" t="s">
        <v>7</v>
      </c>
      <c r="H6" s="265"/>
      <c r="I6" s="379" t="s">
        <v>503</v>
      </c>
      <c r="J6" s="275">
        <v>50</v>
      </c>
      <c r="K6" s="275"/>
      <c r="L6" s="275"/>
      <c r="M6" s="275"/>
      <c r="N6" s="276" t="s">
        <v>612</v>
      </c>
      <c r="O6" s="277"/>
      <c r="P6" s="46">
        <v>3</v>
      </c>
    </row>
    <row r="7" spans="1:17" s="47" customFormat="1" ht="30.75" customHeight="1">
      <c r="A7" s="73">
        <v>2</v>
      </c>
      <c r="B7" s="74" t="s">
        <v>489</v>
      </c>
      <c r="C7" s="75" t="s">
        <v>167</v>
      </c>
      <c r="D7" s="76" t="s">
        <v>291</v>
      </c>
      <c r="E7" s="77" t="s">
        <v>478</v>
      </c>
      <c r="F7" s="263" t="s">
        <v>11</v>
      </c>
      <c r="G7" s="264" t="s">
        <v>7</v>
      </c>
      <c r="H7" s="270"/>
      <c r="I7" s="380"/>
      <c r="J7" s="275">
        <v>50</v>
      </c>
      <c r="K7" s="275"/>
      <c r="L7" s="275"/>
      <c r="M7" s="275"/>
      <c r="N7" s="276" t="s">
        <v>612</v>
      </c>
      <c r="O7" s="278"/>
      <c r="P7" s="46">
        <v>4</v>
      </c>
    </row>
    <row r="8" spans="1:17" s="47" customFormat="1" ht="30.75" customHeight="1">
      <c r="A8" s="73">
        <v>3</v>
      </c>
      <c r="B8" s="74" t="s">
        <v>484</v>
      </c>
      <c r="C8" s="75" t="s">
        <v>234</v>
      </c>
      <c r="D8" s="76" t="s">
        <v>188</v>
      </c>
      <c r="E8" s="77" t="s">
        <v>478</v>
      </c>
      <c r="F8" s="263" t="s">
        <v>11</v>
      </c>
      <c r="G8" s="264" t="s">
        <v>7</v>
      </c>
      <c r="H8" s="270"/>
      <c r="I8" s="381" t="s">
        <v>504</v>
      </c>
      <c r="J8" s="279">
        <v>50</v>
      </c>
      <c r="K8" s="279"/>
      <c r="L8" s="279"/>
      <c r="M8" s="279"/>
      <c r="N8" s="280" t="s">
        <v>606</v>
      </c>
      <c r="O8" s="278"/>
      <c r="P8" s="46">
        <v>5</v>
      </c>
    </row>
    <row r="9" spans="1:17" s="47" customFormat="1" ht="30.75" customHeight="1">
      <c r="A9" s="86">
        <v>4</v>
      </c>
      <c r="B9" s="87" t="s">
        <v>479</v>
      </c>
      <c r="C9" s="88" t="s">
        <v>480</v>
      </c>
      <c r="D9" s="89" t="s">
        <v>481</v>
      </c>
      <c r="E9" s="90" t="s">
        <v>478</v>
      </c>
      <c r="F9" s="263" t="s">
        <v>11</v>
      </c>
      <c r="G9" s="264" t="s">
        <v>7</v>
      </c>
      <c r="H9" s="281"/>
      <c r="I9" s="382"/>
      <c r="J9" s="282">
        <v>50</v>
      </c>
      <c r="K9" s="282"/>
      <c r="L9" s="282"/>
      <c r="M9" s="282"/>
      <c r="N9" s="283" t="s">
        <v>606</v>
      </c>
      <c r="O9" s="274"/>
      <c r="P9" s="46">
        <v>6</v>
      </c>
    </row>
    <row r="10" spans="1:17" s="47" customFormat="1" ht="30.75" customHeight="1">
      <c r="A10" s="59">
        <v>1</v>
      </c>
      <c r="B10" s="60" t="s">
        <v>485</v>
      </c>
      <c r="C10" s="61" t="s">
        <v>486</v>
      </c>
      <c r="D10" s="62" t="s">
        <v>285</v>
      </c>
      <c r="E10" s="63" t="s">
        <v>478</v>
      </c>
      <c r="F10" s="263" t="s">
        <v>45</v>
      </c>
      <c r="G10" s="264" t="s">
        <v>8</v>
      </c>
      <c r="H10" s="265"/>
      <c r="I10" s="290" t="s">
        <v>560</v>
      </c>
      <c r="J10" s="284">
        <v>45</v>
      </c>
      <c r="K10" s="284"/>
      <c r="L10" s="284"/>
      <c r="M10" s="284"/>
      <c r="N10" s="285" t="s">
        <v>600</v>
      </c>
      <c r="O10" s="286"/>
      <c r="P10" s="46">
        <v>7</v>
      </c>
    </row>
    <row r="11" spans="1:17" s="47" customFormat="1" ht="30.75" customHeight="1">
      <c r="A11" s="73">
        <v>2</v>
      </c>
      <c r="B11" s="74" t="s">
        <v>487</v>
      </c>
      <c r="C11" s="75" t="s">
        <v>488</v>
      </c>
      <c r="D11" s="76" t="s">
        <v>342</v>
      </c>
      <c r="E11" s="77" t="s">
        <v>478</v>
      </c>
      <c r="F11" s="263" t="s">
        <v>45</v>
      </c>
      <c r="G11" s="264" t="s">
        <v>8</v>
      </c>
      <c r="H11" s="270"/>
      <c r="I11" s="290" t="s">
        <v>561</v>
      </c>
      <c r="J11" s="267">
        <v>50</v>
      </c>
      <c r="K11" s="267"/>
      <c r="L11" s="267"/>
      <c r="M11" s="267"/>
      <c r="N11" s="268" t="s">
        <v>611</v>
      </c>
      <c r="O11" s="269"/>
      <c r="P11" s="46">
        <v>8</v>
      </c>
    </row>
    <row r="12" spans="1:17" s="47" customFormat="1" ht="30.75" customHeight="1">
      <c r="A12" s="86">
        <v>3</v>
      </c>
      <c r="B12" s="87" t="s">
        <v>476</v>
      </c>
      <c r="C12" s="88" t="s">
        <v>295</v>
      </c>
      <c r="D12" s="89" t="s">
        <v>477</v>
      </c>
      <c r="E12" s="90" t="s">
        <v>478</v>
      </c>
      <c r="F12" s="287" t="s">
        <v>45</v>
      </c>
      <c r="G12" s="288" t="s">
        <v>8</v>
      </c>
      <c r="H12" s="281"/>
      <c r="I12" s="290" t="s">
        <v>562</v>
      </c>
      <c r="J12" s="272">
        <v>45</v>
      </c>
      <c r="K12" s="272"/>
      <c r="L12" s="272"/>
      <c r="M12" s="272"/>
      <c r="N12" s="273" t="s">
        <v>600</v>
      </c>
      <c r="O12" s="274"/>
      <c r="P12" s="46">
        <v>9</v>
      </c>
    </row>
    <row r="13" spans="1:17" ht="20.25" customHeight="1">
      <c r="A13" s="46"/>
      <c r="B13" s="46"/>
      <c r="C13" s="49"/>
      <c r="D13" s="49"/>
      <c r="E13" s="46"/>
      <c r="F13" s="289"/>
      <c r="G13" s="289"/>
      <c r="H13" s="46"/>
      <c r="O13" s="46"/>
      <c r="P13" s="46"/>
    </row>
    <row r="14" spans="1:17" ht="20.25" customHeight="1">
      <c r="A14" s="46"/>
      <c r="B14" s="46"/>
      <c r="C14" s="49"/>
      <c r="D14" s="49"/>
      <c r="E14" s="46"/>
      <c r="F14" s="289"/>
      <c r="G14" s="289"/>
      <c r="H14" s="46"/>
      <c r="O14" s="46"/>
      <c r="P14" s="46"/>
    </row>
    <row r="15" spans="1:17" ht="20.25" customHeight="1">
      <c r="A15" s="46"/>
      <c r="B15" s="46"/>
      <c r="C15" s="49"/>
      <c r="D15" s="49"/>
      <c r="E15" s="46"/>
      <c r="F15" s="289"/>
      <c r="G15" s="289"/>
      <c r="H15" s="46"/>
      <c r="O15" s="46"/>
      <c r="P15" s="46"/>
    </row>
  </sheetData>
  <autoFilter ref="A3:O12">
    <filterColumn colId="2" showButton="0"/>
    <filterColumn colId="5" showButton="0"/>
  </autoFilter>
  <mergeCells count="6">
    <mergeCell ref="C3:D3"/>
    <mergeCell ref="F3:G3"/>
    <mergeCell ref="I6:I7"/>
    <mergeCell ref="I8:I9"/>
    <mergeCell ref="A1:Q1"/>
    <mergeCell ref="I4:I5"/>
  </mergeCells>
  <conditionalFormatting sqref="O6:O9">
    <cfRule type="duplicateValues" dxfId="10" priority="9" stopIfTrue="1"/>
  </conditionalFormatting>
  <conditionalFormatting sqref="O10:O12">
    <cfRule type="duplicateValues" dxfId="9" priority="160" stopIfTrue="1"/>
  </conditionalFormatting>
  <conditionalFormatting sqref="K8:N8">
    <cfRule type="duplicateValues" dxfId="8" priority="6" stopIfTrue="1"/>
  </conditionalFormatting>
  <conditionalFormatting sqref="K6:N6">
    <cfRule type="duplicateValues" dxfId="7" priority="7" stopIfTrue="1"/>
  </conditionalFormatting>
  <conditionalFormatting sqref="K10:N10">
    <cfRule type="duplicateValues" dxfId="6" priority="5" stopIfTrue="1"/>
  </conditionalFormatting>
  <conditionalFormatting sqref="K4:N5">
    <cfRule type="duplicateValues" dxfId="5" priority="188" stopIfTrue="1"/>
  </conditionalFormatting>
  <conditionalFormatting sqref="O4:O5">
    <cfRule type="duplicateValues" dxfId="4" priority="189" stopIfTrue="1"/>
  </conditionalFormatting>
  <conditionalFormatting sqref="I4:J4 J5">
    <cfRule type="duplicateValues" dxfId="3" priority="4" stopIfTrue="1"/>
  </conditionalFormatting>
  <conditionalFormatting sqref="I8:J8">
    <cfRule type="duplicateValues" dxfId="2" priority="2" stopIfTrue="1"/>
  </conditionalFormatting>
  <conditionalFormatting sqref="I6:J6">
    <cfRule type="duplicateValues" dxfId="1" priority="3" stopIfTrue="1"/>
  </conditionalFormatting>
  <conditionalFormatting sqref="I10:J10">
    <cfRule type="duplicateValues" dxfId="0" priority="1" stopIfTrue="1"/>
  </conditionalFormatting>
  <pageMargins left="0.45" right="0.45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9"/>
  <sheetViews>
    <sheetView topLeftCell="A105" workbookViewId="0">
      <selection activeCell="G103" sqref="G103"/>
    </sheetView>
  </sheetViews>
  <sheetFormatPr defaultRowHeight="16.5" customHeight="1"/>
  <cols>
    <col min="1" max="1" width="13.42578125" style="51" customWidth="1"/>
    <col min="2" max="2" width="20.7109375" style="51" customWidth="1"/>
    <col min="3" max="3" width="7.7109375" style="51" customWidth="1"/>
    <col min="4" max="4" width="11.140625" style="51" customWidth="1"/>
    <col min="5" max="5" width="14.28515625" style="51" customWidth="1"/>
    <col min="6" max="6" width="26.42578125" style="51" customWidth="1"/>
    <col min="7" max="7" width="11.5703125" style="51" customWidth="1"/>
    <col min="8" max="8" width="19.5703125" style="51" bestFit="1" customWidth="1"/>
    <col min="9" max="16384" width="9.140625" style="51"/>
  </cols>
  <sheetData>
    <row r="1" spans="1:9" ht="16.5" customHeight="1">
      <c r="A1" s="52" t="s">
        <v>569</v>
      </c>
      <c r="B1" s="52" t="s">
        <v>570</v>
      </c>
      <c r="C1" s="52" t="s">
        <v>571</v>
      </c>
      <c r="D1" s="52" t="s">
        <v>572</v>
      </c>
      <c r="E1" s="52" t="s">
        <v>573</v>
      </c>
      <c r="F1" s="52" t="s">
        <v>574</v>
      </c>
    </row>
    <row r="2" spans="1:9" ht="16.5" customHeight="1">
      <c r="A2" s="52" t="s">
        <v>493</v>
      </c>
      <c r="B2" s="52" t="s">
        <v>290</v>
      </c>
      <c r="C2" s="52" t="s">
        <v>229</v>
      </c>
      <c r="D2" s="52" t="s">
        <v>154</v>
      </c>
      <c r="E2" s="52" t="s">
        <v>575</v>
      </c>
      <c r="F2" s="52" t="s">
        <v>576</v>
      </c>
      <c r="G2" s="51" t="e">
        <f>VLOOKUP(A2,#REF!,1,0)</f>
        <v>#REF!</v>
      </c>
      <c r="I2" s="53">
        <v>1</v>
      </c>
    </row>
    <row r="3" spans="1:9" ht="16.5" customHeight="1">
      <c r="A3" s="52" t="s">
        <v>155</v>
      </c>
      <c r="B3" s="52" t="s">
        <v>156</v>
      </c>
      <c r="C3" s="52" t="s">
        <v>157</v>
      </c>
      <c r="D3" s="52" t="s">
        <v>158</v>
      </c>
      <c r="E3" s="52" t="s">
        <v>575</v>
      </c>
      <c r="F3" s="52" t="s">
        <v>576</v>
      </c>
      <c r="G3" s="51" t="e">
        <f>VLOOKUP(A3,#REF!,1,0)</f>
        <v>#REF!</v>
      </c>
      <c r="I3" s="53">
        <v>2</v>
      </c>
    </row>
    <row r="4" spans="1:9" ht="16.5" customHeight="1">
      <c r="A4" s="52" t="s">
        <v>159</v>
      </c>
      <c r="B4" s="52" t="s">
        <v>160</v>
      </c>
      <c r="C4" s="52" t="s">
        <v>161</v>
      </c>
      <c r="D4" s="52" t="s">
        <v>158</v>
      </c>
      <c r="E4" s="52" t="s">
        <v>575</v>
      </c>
      <c r="F4" s="52" t="s">
        <v>576</v>
      </c>
      <c r="G4" s="51" t="e">
        <f>VLOOKUP(A4,#REF!,1,0)</f>
        <v>#REF!</v>
      </c>
      <c r="I4" s="53">
        <v>3</v>
      </c>
    </row>
    <row r="5" spans="1:9" ht="16.5" customHeight="1">
      <c r="A5" s="52" t="s">
        <v>162</v>
      </c>
      <c r="B5" s="52" t="s">
        <v>163</v>
      </c>
      <c r="C5" s="52" t="s">
        <v>164</v>
      </c>
      <c r="D5" s="52" t="s">
        <v>165</v>
      </c>
      <c r="E5" s="52" t="s">
        <v>575</v>
      </c>
      <c r="F5" s="52" t="s">
        <v>576</v>
      </c>
      <c r="G5" s="51" t="e">
        <f>VLOOKUP(A5,#REF!,1,0)</f>
        <v>#REF!</v>
      </c>
      <c r="I5" s="53">
        <v>4</v>
      </c>
    </row>
    <row r="6" spans="1:9" ht="16.5" customHeight="1">
      <c r="A6" s="52" t="s">
        <v>166</v>
      </c>
      <c r="B6" s="52" t="s">
        <v>167</v>
      </c>
      <c r="C6" s="52" t="s">
        <v>168</v>
      </c>
      <c r="D6" s="52" t="s">
        <v>165</v>
      </c>
      <c r="E6" s="52" t="s">
        <v>575</v>
      </c>
      <c r="F6" s="52" t="s">
        <v>576</v>
      </c>
      <c r="G6" s="51" t="e">
        <f>VLOOKUP(A6,#REF!,1,0)</f>
        <v>#REF!</v>
      </c>
      <c r="I6" s="53">
        <v>5</v>
      </c>
    </row>
    <row r="7" spans="1:9" ht="16.5" customHeight="1">
      <c r="A7" s="52" t="s">
        <v>169</v>
      </c>
      <c r="B7" s="52" t="s">
        <v>170</v>
      </c>
      <c r="C7" s="52" t="s">
        <v>171</v>
      </c>
      <c r="D7" s="52" t="s">
        <v>165</v>
      </c>
      <c r="E7" s="52" t="s">
        <v>575</v>
      </c>
      <c r="F7" s="52" t="s">
        <v>576</v>
      </c>
      <c r="G7" s="51" t="e">
        <f>VLOOKUP(A7,#REF!,1,0)</f>
        <v>#REF!</v>
      </c>
      <c r="I7" s="53">
        <v>6</v>
      </c>
    </row>
    <row r="8" spans="1:9" ht="16.5" customHeight="1">
      <c r="A8" s="52" t="s">
        <v>172</v>
      </c>
      <c r="B8" s="52" t="s">
        <v>173</v>
      </c>
      <c r="C8" s="52" t="s">
        <v>174</v>
      </c>
      <c r="D8" s="52" t="s">
        <v>165</v>
      </c>
      <c r="E8" s="52" t="s">
        <v>575</v>
      </c>
      <c r="F8" s="52" t="s">
        <v>576</v>
      </c>
      <c r="G8" s="51" t="e">
        <f>VLOOKUP(A8,#REF!,1,0)</f>
        <v>#REF!</v>
      </c>
      <c r="I8" s="53">
        <v>7</v>
      </c>
    </row>
    <row r="9" spans="1:9" ht="16.5" customHeight="1">
      <c r="A9" s="52" t="s">
        <v>175</v>
      </c>
      <c r="B9" s="52" t="s">
        <v>176</v>
      </c>
      <c r="C9" s="52" t="s">
        <v>8</v>
      </c>
      <c r="D9" s="52" t="s">
        <v>165</v>
      </c>
      <c r="E9" s="52" t="s">
        <v>575</v>
      </c>
      <c r="F9" s="52" t="s">
        <v>576</v>
      </c>
      <c r="G9" s="51" t="e">
        <f>VLOOKUP(A9,#REF!,1,0)</f>
        <v>#REF!</v>
      </c>
      <c r="I9" s="53">
        <v>8</v>
      </c>
    </row>
    <row r="10" spans="1:9" ht="16.5" customHeight="1">
      <c r="A10" s="52" t="s">
        <v>178</v>
      </c>
      <c r="B10" s="52" t="s">
        <v>179</v>
      </c>
      <c r="C10" s="52" t="s">
        <v>180</v>
      </c>
      <c r="D10" s="52" t="s">
        <v>177</v>
      </c>
      <c r="E10" s="52" t="s">
        <v>577</v>
      </c>
      <c r="F10" s="52" t="s">
        <v>576</v>
      </c>
      <c r="G10" s="51" t="str">
        <f>VLOOKUP(A10,'Đại học'!$B$4:$E$117,1,0)</f>
        <v>DH51300455</v>
      </c>
      <c r="H10" s="51" t="str">
        <f>VLOOKUP(A10,'Đại học'!$B$4:$E$117,2,0)</f>
        <v>Dắn Huyền</v>
      </c>
      <c r="I10" s="51">
        <v>1</v>
      </c>
    </row>
    <row r="11" spans="1:9" ht="16.5" customHeight="1">
      <c r="A11" s="52" t="s">
        <v>181</v>
      </c>
      <c r="B11" s="52" t="s">
        <v>182</v>
      </c>
      <c r="C11" s="52" t="s">
        <v>183</v>
      </c>
      <c r="D11" s="52" t="s">
        <v>177</v>
      </c>
      <c r="E11" s="52" t="s">
        <v>577</v>
      </c>
      <c r="F11" s="52" t="s">
        <v>576</v>
      </c>
      <c r="G11" s="51" t="str">
        <f>VLOOKUP(A11,'Đại học'!$B$4:$E$117,1,0)</f>
        <v>DH51301000</v>
      </c>
      <c r="H11" s="51" t="str">
        <f>VLOOKUP(A11,'Đại học'!$B$4:$E$117,2,0)</f>
        <v>Lý Bỉnh</v>
      </c>
      <c r="I11" s="51">
        <v>2</v>
      </c>
    </row>
    <row r="12" spans="1:9" ht="16.5" customHeight="1">
      <c r="A12" s="52" t="s">
        <v>184</v>
      </c>
      <c r="B12" s="52" t="s">
        <v>185</v>
      </c>
      <c r="C12" s="52" t="s">
        <v>186</v>
      </c>
      <c r="D12" s="52" t="s">
        <v>187</v>
      </c>
      <c r="E12" s="52" t="s">
        <v>577</v>
      </c>
      <c r="F12" s="52" t="s">
        <v>576</v>
      </c>
      <c r="G12" s="51" t="str">
        <f>VLOOKUP(A12,'Đại học'!$B$4:$E$117,1,0)</f>
        <v>DH51300834</v>
      </c>
      <c r="H12" s="51" t="str">
        <f>VLOOKUP(A12,'Đại học'!$B$4:$E$117,2,0)</f>
        <v>Phan</v>
      </c>
      <c r="I12" s="51">
        <v>3</v>
      </c>
    </row>
    <row r="13" spans="1:9" ht="16.5" customHeight="1">
      <c r="A13" s="52" t="s">
        <v>190</v>
      </c>
      <c r="B13" s="52" t="s">
        <v>191</v>
      </c>
      <c r="C13" s="52" t="s">
        <v>186</v>
      </c>
      <c r="D13" s="52" t="s">
        <v>189</v>
      </c>
      <c r="E13" s="52" t="s">
        <v>577</v>
      </c>
      <c r="F13" s="52" t="s">
        <v>576</v>
      </c>
      <c r="G13" s="51" t="str">
        <f>VLOOKUP(A13,'Đại học'!$B$4:$E$117,1,0)</f>
        <v>DH51300837</v>
      </c>
      <c r="H13" s="51" t="str">
        <f>VLOOKUP(A13,'Đại học'!$B$4:$E$117,2,0)</f>
        <v>Trương Trọng</v>
      </c>
      <c r="I13" s="51">
        <v>4</v>
      </c>
    </row>
    <row r="14" spans="1:9" ht="16.5" customHeight="1">
      <c r="A14" s="52" t="s">
        <v>195</v>
      </c>
      <c r="B14" s="52" t="s">
        <v>196</v>
      </c>
      <c r="C14" s="52" t="s">
        <v>5</v>
      </c>
      <c r="D14" s="52" t="s">
        <v>194</v>
      </c>
      <c r="E14" s="52" t="s">
        <v>577</v>
      </c>
      <c r="F14" s="52" t="s">
        <v>576</v>
      </c>
      <c r="G14" s="51" t="str">
        <f>VLOOKUP(A14,'Đại học'!$B$4:$E$117,1,0)</f>
        <v>DH51301303</v>
      </c>
      <c r="H14" s="51" t="str">
        <f>VLOOKUP(A14,'Đại học'!$B$4:$E$117,2,0)</f>
        <v>Phạm Văn</v>
      </c>
      <c r="I14" s="51">
        <v>5</v>
      </c>
    </row>
    <row r="15" spans="1:9" ht="16.5" customHeight="1">
      <c r="A15" s="52" t="s">
        <v>197</v>
      </c>
      <c r="B15" s="52" t="s">
        <v>198</v>
      </c>
      <c r="C15" s="52" t="s">
        <v>199</v>
      </c>
      <c r="D15" s="52" t="s">
        <v>200</v>
      </c>
      <c r="E15" s="52" t="s">
        <v>577</v>
      </c>
      <c r="F15" s="52" t="s">
        <v>576</v>
      </c>
      <c r="G15" s="51" t="str">
        <f>VLOOKUP(A15,'Đại học'!$B$4:$E$117,1,0)</f>
        <v>DH51300079</v>
      </c>
      <c r="H15" s="51" t="str">
        <f>VLOOKUP(A15,'Đại học'!$B$4:$E$117,2,0)</f>
        <v>Châu Công Tuấn</v>
      </c>
      <c r="I15" s="51">
        <v>6</v>
      </c>
    </row>
    <row r="16" spans="1:9" ht="16.5" customHeight="1">
      <c r="A16" s="52" t="s">
        <v>201</v>
      </c>
      <c r="B16" s="52" t="s">
        <v>202</v>
      </c>
      <c r="C16" s="52" t="s">
        <v>14</v>
      </c>
      <c r="D16" s="52" t="s">
        <v>200</v>
      </c>
      <c r="E16" s="52" t="s">
        <v>577</v>
      </c>
      <c r="F16" s="52" t="s">
        <v>576</v>
      </c>
      <c r="G16" s="51" t="str">
        <f>VLOOKUP(A16,'Đại học'!$B$4:$E$117,1,0)</f>
        <v>DH51301565</v>
      </c>
      <c r="H16" s="51" t="str">
        <f>VLOOKUP(A16,'Đại học'!$B$4:$E$117,2,0)</f>
        <v>Tô Hoài</v>
      </c>
      <c r="I16" s="51">
        <v>7</v>
      </c>
    </row>
    <row r="17" spans="1:9" ht="16.5" customHeight="1">
      <c r="A17" s="52" t="s">
        <v>203</v>
      </c>
      <c r="B17" s="52" t="s">
        <v>192</v>
      </c>
      <c r="C17" s="52" t="s">
        <v>193</v>
      </c>
      <c r="D17" s="52" t="s">
        <v>204</v>
      </c>
      <c r="E17" s="52" t="s">
        <v>577</v>
      </c>
      <c r="F17" s="52" t="s">
        <v>576</v>
      </c>
      <c r="G17" s="51" t="str">
        <f>VLOOKUP(A17,'Đại học'!$B$4:$E$117,1,0)</f>
        <v>DH51300213</v>
      </c>
      <c r="H17" s="51" t="str">
        <f>VLOOKUP(A17,'Đại học'!$B$4:$E$117,2,0)</f>
        <v>Nguyễn Hoàng</v>
      </c>
      <c r="I17" s="51">
        <v>8</v>
      </c>
    </row>
    <row r="18" spans="1:9" ht="16.5" customHeight="1">
      <c r="A18" s="52" t="s">
        <v>206</v>
      </c>
      <c r="B18" s="52" t="s">
        <v>207</v>
      </c>
      <c r="C18" s="52" t="s">
        <v>180</v>
      </c>
      <c r="D18" s="52" t="s">
        <v>204</v>
      </c>
      <c r="E18" s="52" t="s">
        <v>577</v>
      </c>
      <c r="F18" s="52" t="s">
        <v>576</v>
      </c>
      <c r="G18" s="51" t="str">
        <f>VLOOKUP(A18,'Đại học'!$B$4:$E$117,1,0)</f>
        <v>DH51400470</v>
      </c>
      <c r="H18" s="51" t="str">
        <f>VLOOKUP(A18,'Đại học'!$B$4:$E$117,2,0)</f>
        <v>Đinh Quốc</v>
      </c>
      <c r="I18" s="51">
        <v>9</v>
      </c>
    </row>
    <row r="19" spans="1:9" ht="16.5" customHeight="1">
      <c r="A19" s="52" t="s">
        <v>208</v>
      </c>
      <c r="B19" s="52" t="s">
        <v>209</v>
      </c>
      <c r="C19" s="52" t="s">
        <v>210</v>
      </c>
      <c r="D19" s="52" t="s">
        <v>204</v>
      </c>
      <c r="E19" s="52" t="s">
        <v>577</v>
      </c>
      <c r="F19" s="52" t="s">
        <v>576</v>
      </c>
      <c r="G19" s="51" t="str">
        <f>VLOOKUP(A19,'Đại học'!$B$4:$E$117,1,0)</f>
        <v>DH51400592</v>
      </c>
      <c r="H19" s="51" t="str">
        <f>VLOOKUP(A19,'Đại học'!$B$4:$E$117,2,0)</f>
        <v>Hồng Thành</v>
      </c>
      <c r="I19" s="51">
        <v>10</v>
      </c>
    </row>
    <row r="20" spans="1:9" ht="16.5" customHeight="1">
      <c r="A20" s="52" t="s">
        <v>211</v>
      </c>
      <c r="B20" s="52" t="s">
        <v>212</v>
      </c>
      <c r="C20" s="52" t="s">
        <v>186</v>
      </c>
      <c r="D20" s="52" t="s">
        <v>204</v>
      </c>
      <c r="E20" s="52" t="s">
        <v>577</v>
      </c>
      <c r="F20" s="52" t="s">
        <v>576</v>
      </c>
      <c r="G20" s="51" t="str">
        <f>VLOOKUP(A20,'Đại học'!$B$4:$E$117,1,0)</f>
        <v>DH51400871</v>
      </c>
      <c r="H20" s="51" t="str">
        <f>VLOOKUP(A20,'Đại học'!$B$4:$E$117,2,0)</f>
        <v>Huỳnh Trọng</v>
      </c>
      <c r="I20" s="51">
        <v>11</v>
      </c>
    </row>
    <row r="21" spans="1:9" ht="16.5" customHeight="1">
      <c r="A21" s="52" t="s">
        <v>219</v>
      </c>
      <c r="B21" s="52" t="s">
        <v>220</v>
      </c>
      <c r="C21" s="52" t="s">
        <v>221</v>
      </c>
      <c r="D21" s="52" t="s">
        <v>222</v>
      </c>
      <c r="E21" s="52" t="s">
        <v>577</v>
      </c>
      <c r="F21" s="52" t="s">
        <v>576</v>
      </c>
      <c r="G21" s="51" t="str">
        <f>VLOOKUP(A21,'Đại học'!$B$4:$E$117,1,0)</f>
        <v>DH51401717</v>
      </c>
      <c r="H21" s="51" t="str">
        <f>VLOOKUP(A21,'Đại học'!$B$4:$E$117,2,0)</f>
        <v>Huỳnh Hà</v>
      </c>
      <c r="I21" s="51">
        <v>12</v>
      </c>
    </row>
    <row r="22" spans="1:9" ht="16.5" customHeight="1">
      <c r="A22" s="52" t="s">
        <v>223</v>
      </c>
      <c r="B22" s="52" t="s">
        <v>192</v>
      </c>
      <c r="C22" s="52" t="s">
        <v>180</v>
      </c>
      <c r="D22" s="52" t="s">
        <v>222</v>
      </c>
      <c r="E22" s="52" t="s">
        <v>577</v>
      </c>
      <c r="F22" s="52" t="s">
        <v>576</v>
      </c>
      <c r="G22" s="51" t="str">
        <f>VLOOKUP(A22,'Đại học'!$B$4:$E$117,1,0)</f>
        <v>DH51400480</v>
      </c>
      <c r="H22" s="51" t="str">
        <f>VLOOKUP(A22,'Đại học'!$B$4:$E$117,2,0)</f>
        <v>Nguyễn Hoàng</v>
      </c>
      <c r="I22" s="51">
        <v>13</v>
      </c>
    </row>
    <row r="23" spans="1:9" ht="16.5" customHeight="1">
      <c r="A23" s="52" t="s">
        <v>224</v>
      </c>
      <c r="B23" s="52" t="s">
        <v>225</v>
      </c>
      <c r="C23" s="52" t="s">
        <v>226</v>
      </c>
      <c r="D23" s="52" t="s">
        <v>222</v>
      </c>
      <c r="E23" s="52" t="s">
        <v>577</v>
      </c>
      <c r="F23" s="52" t="s">
        <v>576</v>
      </c>
      <c r="G23" s="51" t="str">
        <f>VLOOKUP(A23,'Đại học'!$B$4:$E$117,1,0)</f>
        <v>DH51401182</v>
      </c>
      <c r="H23" s="51" t="str">
        <f>VLOOKUP(A23,'Đại học'!$B$4:$E$117,2,0)</f>
        <v>Đinh Nho</v>
      </c>
      <c r="I23" s="51">
        <v>14</v>
      </c>
    </row>
    <row r="24" spans="1:9" ht="16.5" customHeight="1">
      <c r="A24" s="52" t="s">
        <v>227</v>
      </c>
      <c r="B24" s="52" t="s">
        <v>228</v>
      </c>
      <c r="C24" s="52" t="s">
        <v>229</v>
      </c>
      <c r="D24" s="52" t="s">
        <v>222</v>
      </c>
      <c r="E24" s="52" t="s">
        <v>577</v>
      </c>
      <c r="F24" s="52" t="s">
        <v>576</v>
      </c>
      <c r="G24" s="51" t="str">
        <f>VLOOKUP(A24,'Đại học'!$B$4:$E$117,1,0)</f>
        <v>DH51401464</v>
      </c>
      <c r="H24" s="51" t="str">
        <f>VLOOKUP(A24,'Đại học'!$B$4:$E$117,2,0)</f>
        <v>Khổng Thành</v>
      </c>
      <c r="I24" s="51">
        <v>15</v>
      </c>
    </row>
    <row r="25" spans="1:9" ht="16.5" customHeight="1">
      <c r="A25" s="52" t="s">
        <v>230</v>
      </c>
      <c r="B25" s="52" t="s">
        <v>231</v>
      </c>
      <c r="C25" s="52" t="s">
        <v>217</v>
      </c>
      <c r="D25" s="52" t="s">
        <v>232</v>
      </c>
      <c r="E25" s="52" t="s">
        <v>577</v>
      </c>
      <c r="F25" s="52" t="s">
        <v>576</v>
      </c>
      <c r="G25" s="51" t="str">
        <f>VLOOKUP(A25,'Đại học'!$B$4:$E$117,1,0)</f>
        <v>DH51400554</v>
      </c>
      <c r="H25" s="51" t="str">
        <f>VLOOKUP(A25,'Đại học'!$B$4:$E$117,2,0)</f>
        <v>Võ Trần Đăng</v>
      </c>
      <c r="I25" s="51">
        <v>16</v>
      </c>
    </row>
    <row r="26" spans="1:9" ht="16.5" customHeight="1">
      <c r="A26" s="52" t="s">
        <v>233</v>
      </c>
      <c r="B26" s="52" t="s">
        <v>234</v>
      </c>
      <c r="C26" s="52" t="s">
        <v>217</v>
      </c>
      <c r="D26" s="52" t="s">
        <v>235</v>
      </c>
      <c r="E26" s="52" t="s">
        <v>577</v>
      </c>
      <c r="F26" s="52" t="s">
        <v>576</v>
      </c>
      <c r="G26" s="51" t="str">
        <f>VLOOKUP(A26,'Đại học'!$B$4:$E$117,1,0)</f>
        <v>DH51400545</v>
      </c>
      <c r="H26" s="51" t="str">
        <f>VLOOKUP(A26,'Đại học'!$B$4:$E$117,2,0)</f>
        <v>Nguyễn Minh</v>
      </c>
      <c r="I26" s="51">
        <v>17</v>
      </c>
    </row>
    <row r="27" spans="1:9" ht="16.5" customHeight="1">
      <c r="A27" s="52" t="s">
        <v>236</v>
      </c>
      <c r="B27" s="52" t="s">
        <v>234</v>
      </c>
      <c r="C27" s="52" t="s">
        <v>188</v>
      </c>
      <c r="D27" s="52" t="s">
        <v>235</v>
      </c>
      <c r="E27" s="52" t="s">
        <v>577</v>
      </c>
      <c r="F27" s="52" t="s">
        <v>576</v>
      </c>
      <c r="G27" s="51" t="str">
        <f>VLOOKUP(A27,'Đại học'!$B$4:$E$117,1,0)</f>
        <v>DH51401063</v>
      </c>
      <c r="H27" s="51" t="str">
        <f>VLOOKUP(A27,'Đại học'!$B$4:$E$117,2,0)</f>
        <v>Nguyễn Minh</v>
      </c>
      <c r="I27" s="51">
        <v>18</v>
      </c>
    </row>
    <row r="28" spans="1:9" ht="16.5" customHeight="1">
      <c r="A28" s="52" t="s">
        <v>237</v>
      </c>
      <c r="B28" s="52" t="s">
        <v>238</v>
      </c>
      <c r="C28" s="52" t="s">
        <v>239</v>
      </c>
      <c r="D28" s="52" t="s">
        <v>235</v>
      </c>
      <c r="E28" s="52" t="s">
        <v>577</v>
      </c>
      <c r="F28" s="52" t="s">
        <v>576</v>
      </c>
      <c r="G28" s="51" t="str">
        <f>VLOOKUP(A28,'Đại học'!$B$4:$E$117,1,0)</f>
        <v>DH51401095</v>
      </c>
      <c r="H28" s="51" t="str">
        <f>VLOOKUP(A28,'Đại học'!$B$4:$E$117,2,0)</f>
        <v>Đặng Hồng</v>
      </c>
      <c r="I28" s="51">
        <v>19</v>
      </c>
    </row>
    <row r="29" spans="1:9" ht="16.5" customHeight="1">
      <c r="A29" s="52" t="s">
        <v>240</v>
      </c>
      <c r="B29" s="52" t="s">
        <v>241</v>
      </c>
      <c r="C29" s="52" t="s">
        <v>242</v>
      </c>
      <c r="D29" s="52" t="s">
        <v>243</v>
      </c>
      <c r="E29" s="52" t="s">
        <v>577</v>
      </c>
      <c r="F29" s="52" t="s">
        <v>576</v>
      </c>
      <c r="G29" s="51" t="str">
        <f>VLOOKUP(A29,'Đại học'!$B$4:$E$117,1,0)</f>
        <v>DH51401739</v>
      </c>
      <c r="H29" s="51" t="str">
        <f>VLOOKUP(A29,'Đại học'!$B$4:$E$117,2,0)</f>
        <v>Nguyễn Cao</v>
      </c>
      <c r="I29" s="51">
        <v>20</v>
      </c>
    </row>
    <row r="30" spans="1:9" ht="16.5" customHeight="1">
      <c r="A30" s="52" t="s">
        <v>244</v>
      </c>
      <c r="B30" s="52" t="s">
        <v>245</v>
      </c>
      <c r="C30" s="52" t="s">
        <v>157</v>
      </c>
      <c r="D30" s="52" t="s">
        <v>246</v>
      </c>
      <c r="E30" s="52" t="s">
        <v>577</v>
      </c>
      <c r="F30" s="52" t="s">
        <v>576</v>
      </c>
      <c r="G30" s="51" t="str">
        <f>VLOOKUP(A30,'Đại học'!$B$4:$E$117,1,0)</f>
        <v>DH51500013</v>
      </c>
      <c r="H30" s="51" t="str">
        <f>VLOOKUP(A30,'Đại học'!$B$4:$E$117,2,0)</f>
        <v>Huỳnh Ngọc</v>
      </c>
      <c r="I30" s="51">
        <v>21</v>
      </c>
    </row>
    <row r="31" spans="1:9" ht="16.5" customHeight="1">
      <c r="A31" s="52" t="s">
        <v>247</v>
      </c>
      <c r="B31" s="52" t="s">
        <v>248</v>
      </c>
      <c r="C31" s="52" t="s">
        <v>249</v>
      </c>
      <c r="D31" s="52" t="s">
        <v>246</v>
      </c>
      <c r="E31" s="52" t="s">
        <v>577</v>
      </c>
      <c r="F31" s="52" t="s">
        <v>576</v>
      </c>
      <c r="G31" s="51" t="str">
        <f>VLOOKUP(A31,'Đại học'!$B$4:$E$117,1,0)</f>
        <v>DH51500098</v>
      </c>
      <c r="H31" s="51" t="str">
        <f>VLOOKUP(A31,'Đại học'!$B$4:$E$117,2,0)</f>
        <v>Nguyễn Chí</v>
      </c>
      <c r="I31" s="51">
        <v>22</v>
      </c>
    </row>
    <row r="32" spans="1:9" ht="16.5" customHeight="1">
      <c r="A32" s="52" t="s">
        <v>250</v>
      </c>
      <c r="B32" s="52" t="s">
        <v>251</v>
      </c>
      <c r="C32" s="52" t="s">
        <v>252</v>
      </c>
      <c r="D32" s="52" t="s">
        <v>246</v>
      </c>
      <c r="E32" s="52" t="s">
        <v>577</v>
      </c>
      <c r="F32" s="52" t="s">
        <v>576</v>
      </c>
      <c r="G32" s="51" t="str">
        <f>VLOOKUP(A32,'Đại học'!$B$4:$E$117,1,0)</f>
        <v>DH51500103</v>
      </c>
      <c r="H32" s="51" t="str">
        <f>VLOOKUP(A32,'Đại học'!$B$4:$E$117,2,0)</f>
        <v>Nguyễn Hữu</v>
      </c>
      <c r="I32" s="51">
        <v>23</v>
      </c>
    </row>
    <row r="33" spans="1:9" ht="16.5" customHeight="1">
      <c r="A33" s="52" t="s">
        <v>253</v>
      </c>
      <c r="B33" s="52" t="s">
        <v>254</v>
      </c>
      <c r="C33" s="52" t="s">
        <v>239</v>
      </c>
      <c r="D33" s="52" t="s">
        <v>246</v>
      </c>
      <c r="E33" s="52" t="s">
        <v>577</v>
      </c>
      <c r="F33" s="52" t="s">
        <v>576</v>
      </c>
      <c r="G33" s="51" t="str">
        <f>VLOOKUP(A33,'Đại học'!$B$4:$E$117,1,0)</f>
        <v>DH51500089</v>
      </c>
      <c r="H33" s="51" t="str">
        <f>VLOOKUP(A33,'Đại học'!$B$4:$E$117,2,0)</f>
        <v>Đỗ Dương Tấn</v>
      </c>
      <c r="I33" s="51">
        <v>24</v>
      </c>
    </row>
    <row r="34" spans="1:9" ht="16.5" customHeight="1">
      <c r="A34" s="52" t="s">
        <v>255</v>
      </c>
      <c r="B34" s="52" t="s">
        <v>256</v>
      </c>
      <c r="C34" s="52" t="s">
        <v>257</v>
      </c>
      <c r="D34" s="52" t="s">
        <v>246</v>
      </c>
      <c r="E34" s="52" t="s">
        <v>577</v>
      </c>
      <c r="F34" s="52" t="s">
        <v>576</v>
      </c>
      <c r="G34" s="51" t="str">
        <f>VLOOKUP(A34,'Đại học'!$B$4:$E$117,1,0)</f>
        <v>DH51500015</v>
      </c>
      <c r="H34" s="51" t="str">
        <f>VLOOKUP(A34,'Đại học'!$B$4:$E$117,2,0)</f>
        <v>Bùi Lê Nhựt</v>
      </c>
      <c r="I34" s="51">
        <v>25</v>
      </c>
    </row>
    <row r="35" spans="1:9" ht="16.5" customHeight="1">
      <c r="A35" s="52" t="s">
        <v>258</v>
      </c>
      <c r="B35" s="52" t="s">
        <v>259</v>
      </c>
      <c r="C35" s="52" t="s">
        <v>260</v>
      </c>
      <c r="D35" s="52" t="s">
        <v>246</v>
      </c>
      <c r="E35" s="52" t="s">
        <v>577</v>
      </c>
      <c r="F35" s="52" t="s">
        <v>576</v>
      </c>
      <c r="G35" s="51" t="str">
        <f>VLOOKUP(A35,'Đại học'!$B$4:$E$117,1,0)</f>
        <v>DH51301149</v>
      </c>
      <c r="H35" s="51" t="str">
        <f>VLOOKUP(A35,'Đại học'!$B$4:$E$117,2,0)</f>
        <v>Hứa Hoàng Minh</v>
      </c>
      <c r="I35" s="51">
        <v>26</v>
      </c>
    </row>
    <row r="36" spans="1:9" ht="16.5" customHeight="1">
      <c r="A36" s="52" t="s">
        <v>261</v>
      </c>
      <c r="B36" s="52" t="s">
        <v>262</v>
      </c>
      <c r="C36" s="52" t="s">
        <v>260</v>
      </c>
      <c r="D36" s="52" t="s">
        <v>246</v>
      </c>
      <c r="E36" s="52" t="s">
        <v>577</v>
      </c>
      <c r="F36" s="52" t="s">
        <v>576</v>
      </c>
      <c r="G36" s="51" t="str">
        <f>VLOOKUP(A36,'Đại học'!$B$4:$E$117,1,0)</f>
        <v>DH51500019</v>
      </c>
      <c r="H36" s="51" t="str">
        <f>VLOOKUP(A36,'Đại học'!$B$4:$E$117,2,0)</f>
        <v>Nguyễn Quốc Nguyên</v>
      </c>
      <c r="I36" s="51">
        <v>27</v>
      </c>
    </row>
    <row r="37" spans="1:9" ht="16.5" customHeight="1">
      <c r="A37" s="52" t="s">
        <v>263</v>
      </c>
      <c r="B37" s="52" t="s">
        <v>264</v>
      </c>
      <c r="C37" s="52" t="s">
        <v>265</v>
      </c>
      <c r="D37" s="52" t="s">
        <v>246</v>
      </c>
      <c r="E37" s="52" t="s">
        <v>577</v>
      </c>
      <c r="F37" s="52" t="s">
        <v>576</v>
      </c>
      <c r="G37" s="51" t="str">
        <f>VLOOKUP(A37,'Đại học'!$B$4:$E$117,1,0)</f>
        <v>DH51500091</v>
      </c>
      <c r="H37" s="51" t="str">
        <f>VLOOKUP(A37,'Đại học'!$B$4:$E$117,2,0)</f>
        <v>Đỗ Trần Minh</v>
      </c>
      <c r="I37" s="51">
        <v>28</v>
      </c>
    </row>
    <row r="38" spans="1:9" ht="16.5" customHeight="1">
      <c r="A38" s="52" t="s">
        <v>266</v>
      </c>
      <c r="B38" s="52" t="s">
        <v>267</v>
      </c>
      <c r="C38" s="52" t="s">
        <v>8</v>
      </c>
      <c r="D38" s="52" t="s">
        <v>246</v>
      </c>
      <c r="E38" s="52" t="s">
        <v>577</v>
      </c>
      <c r="F38" s="52" t="s">
        <v>576</v>
      </c>
      <c r="G38" s="51" t="str">
        <f>VLOOKUP(A38,'Đại học'!$B$4:$E$117,1,0)</f>
        <v>DH51500076</v>
      </c>
      <c r="H38" s="51" t="str">
        <f>VLOOKUP(A38,'Đại học'!$B$4:$E$117,2,0)</f>
        <v>Trương Khưu Hiển</v>
      </c>
      <c r="I38" s="51">
        <v>29</v>
      </c>
    </row>
    <row r="39" spans="1:9" ht="16.5" customHeight="1">
      <c r="A39" s="52" t="s">
        <v>268</v>
      </c>
      <c r="B39" s="52" t="s">
        <v>269</v>
      </c>
      <c r="C39" s="52" t="s">
        <v>270</v>
      </c>
      <c r="D39" s="52" t="s">
        <v>271</v>
      </c>
      <c r="E39" s="52" t="s">
        <v>577</v>
      </c>
      <c r="F39" s="52" t="s">
        <v>576</v>
      </c>
      <c r="G39" s="51" t="str">
        <f>VLOOKUP(A39,'Đại học'!$B$4:$E$117,1,0)</f>
        <v>DH51500222</v>
      </c>
      <c r="H39" s="51" t="str">
        <f>VLOOKUP(A39,'Đại học'!$B$4:$E$117,2,0)</f>
        <v>Vòng Trí</v>
      </c>
      <c r="I39" s="51">
        <v>30</v>
      </c>
    </row>
    <row r="40" spans="1:9" ht="16.5" customHeight="1">
      <c r="A40" s="52" t="s">
        <v>272</v>
      </c>
      <c r="B40" s="52" t="s">
        <v>273</v>
      </c>
      <c r="C40" s="52" t="s">
        <v>0</v>
      </c>
      <c r="D40" s="52" t="s">
        <v>271</v>
      </c>
      <c r="E40" s="52" t="s">
        <v>577</v>
      </c>
      <c r="F40" s="52" t="s">
        <v>576</v>
      </c>
      <c r="G40" s="51" t="str">
        <f>VLOOKUP(A40,'Đại học'!$B$4:$E$117,1,0)</f>
        <v>DH51500215</v>
      </c>
      <c r="H40" s="51" t="str">
        <f>VLOOKUP(A40,'Đại học'!$B$4:$E$117,2,0)</f>
        <v>Phan Nhựt</v>
      </c>
      <c r="I40" s="51">
        <v>31</v>
      </c>
    </row>
    <row r="41" spans="1:9" ht="16.5" customHeight="1">
      <c r="A41" s="52" t="s">
        <v>274</v>
      </c>
      <c r="B41" s="52" t="s">
        <v>275</v>
      </c>
      <c r="C41" s="52" t="s">
        <v>276</v>
      </c>
      <c r="D41" s="52" t="s">
        <v>271</v>
      </c>
      <c r="E41" s="52" t="s">
        <v>577</v>
      </c>
      <c r="F41" s="52" t="s">
        <v>576</v>
      </c>
      <c r="G41" s="51" t="str">
        <f>VLOOKUP(A41,'Đại học'!$B$4:$E$117,1,0)</f>
        <v>DH51500246</v>
      </c>
      <c r="H41" s="51" t="str">
        <f>VLOOKUP(A41,'Đại học'!$B$4:$E$117,2,0)</f>
        <v>Nguyễn Trần Vi</v>
      </c>
      <c r="I41" s="51">
        <v>32</v>
      </c>
    </row>
    <row r="42" spans="1:9" ht="16.5" customHeight="1">
      <c r="A42" s="52" t="s">
        <v>277</v>
      </c>
      <c r="B42" s="52" t="s">
        <v>278</v>
      </c>
      <c r="C42" s="52" t="s">
        <v>279</v>
      </c>
      <c r="D42" s="52" t="s">
        <v>271</v>
      </c>
      <c r="E42" s="52" t="s">
        <v>577</v>
      </c>
      <c r="F42" s="52" t="s">
        <v>576</v>
      </c>
      <c r="G42" s="51" t="str">
        <f>VLOOKUP(A42,'Đại học'!$B$4:$E$117,1,0)</f>
        <v>DH51500229</v>
      </c>
      <c r="H42" s="51" t="str">
        <f>VLOOKUP(A42,'Đại học'!$B$4:$E$117,2,0)</f>
        <v>Cao Thành</v>
      </c>
      <c r="I42" s="51">
        <v>33</v>
      </c>
    </row>
    <row r="43" spans="1:9" ht="16.5" customHeight="1">
      <c r="A43" s="52" t="s">
        <v>280</v>
      </c>
      <c r="B43" s="52" t="s">
        <v>281</v>
      </c>
      <c r="C43" s="52" t="s">
        <v>282</v>
      </c>
      <c r="D43" s="52" t="s">
        <v>271</v>
      </c>
      <c r="E43" s="52" t="s">
        <v>577</v>
      </c>
      <c r="F43" s="52" t="s">
        <v>576</v>
      </c>
      <c r="G43" s="51" t="str">
        <f>VLOOKUP(A43,'Đại học'!$B$4:$E$117,1,0)</f>
        <v>DH51500221</v>
      </c>
      <c r="H43" s="51" t="str">
        <f>VLOOKUP(A43,'Đại học'!$B$4:$E$117,2,0)</f>
        <v>Lưu Đạt</v>
      </c>
      <c r="I43" s="51">
        <v>34</v>
      </c>
    </row>
    <row r="44" spans="1:9" ht="16.5" customHeight="1">
      <c r="A44" s="52" t="s">
        <v>283</v>
      </c>
      <c r="B44" s="52" t="s">
        <v>284</v>
      </c>
      <c r="C44" s="52" t="s">
        <v>285</v>
      </c>
      <c r="D44" s="52" t="s">
        <v>271</v>
      </c>
      <c r="E44" s="52" t="s">
        <v>577</v>
      </c>
      <c r="F44" s="52" t="s">
        <v>576</v>
      </c>
      <c r="G44" s="51" t="str">
        <f>VLOOKUP(A44,'Đại học'!$B$4:$E$117,1,0)</f>
        <v>DH51500219</v>
      </c>
      <c r="H44" s="51" t="str">
        <f>VLOOKUP(A44,'Đại học'!$B$4:$E$117,2,0)</f>
        <v>Bùi Tín</v>
      </c>
      <c r="I44" s="51">
        <v>35</v>
      </c>
    </row>
    <row r="45" spans="1:9" ht="16.5" customHeight="1">
      <c r="A45" s="52" t="s">
        <v>286</v>
      </c>
      <c r="B45" s="52" t="s">
        <v>287</v>
      </c>
      <c r="C45" s="52" t="s">
        <v>288</v>
      </c>
      <c r="D45" s="52" t="s">
        <v>271</v>
      </c>
      <c r="E45" s="52" t="s">
        <v>577</v>
      </c>
      <c r="F45" s="52" t="s">
        <v>576</v>
      </c>
      <c r="G45" s="51" t="str">
        <f>VLOOKUP(A45,'Đại học'!$B$4:$E$117,1,0)</f>
        <v>DH51500250</v>
      </c>
      <c r="H45" s="51" t="str">
        <f>VLOOKUP(A45,'Đại học'!$B$4:$E$117,2,0)</f>
        <v>Phạm Quốc</v>
      </c>
      <c r="I45" s="51">
        <v>36</v>
      </c>
    </row>
    <row r="46" spans="1:9" ht="16.5" customHeight="1">
      <c r="A46" s="52" t="s">
        <v>289</v>
      </c>
      <c r="B46" s="52" t="s">
        <v>290</v>
      </c>
      <c r="C46" s="52" t="s">
        <v>291</v>
      </c>
      <c r="D46" s="52" t="s">
        <v>271</v>
      </c>
      <c r="E46" s="52" t="s">
        <v>577</v>
      </c>
      <c r="F46" s="52" t="s">
        <v>576</v>
      </c>
      <c r="G46" s="51" t="str">
        <f>VLOOKUP(A46,'Đại học'!$B$4:$E$117,1,0)</f>
        <v>DH51500218</v>
      </c>
      <c r="H46" s="51" t="str">
        <f>VLOOKUP(A46,'Đại học'!$B$4:$E$117,2,0)</f>
        <v>Ngô Minh</v>
      </c>
      <c r="I46" s="51">
        <v>37</v>
      </c>
    </row>
    <row r="47" spans="1:9" ht="16.5" customHeight="1">
      <c r="A47" s="52" t="s">
        <v>292</v>
      </c>
      <c r="B47" s="52" t="s">
        <v>293</v>
      </c>
      <c r="C47" s="52" t="s">
        <v>14</v>
      </c>
      <c r="D47" s="52" t="s">
        <v>271</v>
      </c>
      <c r="E47" s="52" t="s">
        <v>577</v>
      </c>
      <c r="F47" s="52" t="s">
        <v>576</v>
      </c>
      <c r="G47" s="51" t="str">
        <f>VLOOKUP(A47,'Đại học'!$B$4:$E$117,1,0)</f>
        <v>DH51500253</v>
      </c>
      <c r="H47" s="51" t="str">
        <f>VLOOKUP(A47,'Đại học'!$B$4:$E$117,2,0)</f>
        <v>Lê Văn Hoàng</v>
      </c>
      <c r="I47" s="51">
        <v>38</v>
      </c>
    </row>
    <row r="48" spans="1:9" ht="16.5" customHeight="1">
      <c r="A48" s="52" t="s">
        <v>294</v>
      </c>
      <c r="B48" s="52" t="s">
        <v>295</v>
      </c>
      <c r="C48" s="52" t="s">
        <v>199</v>
      </c>
      <c r="D48" s="52" t="s">
        <v>296</v>
      </c>
      <c r="E48" s="52" t="s">
        <v>577</v>
      </c>
      <c r="F48" s="52" t="s">
        <v>576</v>
      </c>
      <c r="G48" s="51" t="str">
        <f>VLOOKUP(A48,'Đại học'!$B$4:$E$117,1,0)</f>
        <v>DH51500395</v>
      </c>
      <c r="H48" s="51" t="str">
        <f>VLOOKUP(A48,'Đại học'!$B$4:$E$117,2,0)</f>
        <v>Nguyễn Thế</v>
      </c>
      <c r="I48" s="51">
        <v>39</v>
      </c>
    </row>
    <row r="49" spans="1:9" ht="16.5" customHeight="1">
      <c r="A49" s="52" t="s">
        <v>491</v>
      </c>
      <c r="B49" s="52" t="s">
        <v>492</v>
      </c>
      <c r="C49" s="52" t="s">
        <v>369</v>
      </c>
      <c r="D49" s="52" t="s">
        <v>296</v>
      </c>
      <c r="E49" s="52" t="s">
        <v>577</v>
      </c>
      <c r="F49" s="52" t="s">
        <v>576</v>
      </c>
      <c r="G49" s="51" t="str">
        <f>VLOOKUP(A49,'Đại học'!$B$4:$E$117,1,0)</f>
        <v>DH51500429</v>
      </c>
      <c r="H49" s="51" t="str">
        <f>VLOOKUP(A49,'Đại học'!$B$4:$E$117,2,0)</f>
        <v>Lê Phạm Thành</v>
      </c>
      <c r="I49" s="51">
        <v>40</v>
      </c>
    </row>
    <row r="50" spans="1:9" ht="16.5" customHeight="1">
      <c r="A50" s="52" t="s">
        <v>297</v>
      </c>
      <c r="B50" s="52" t="s">
        <v>298</v>
      </c>
      <c r="C50" s="52" t="s">
        <v>7</v>
      </c>
      <c r="D50" s="52" t="s">
        <v>296</v>
      </c>
      <c r="E50" s="52" t="s">
        <v>577</v>
      </c>
      <c r="F50" s="52" t="s">
        <v>576</v>
      </c>
      <c r="G50" s="51" t="str">
        <f>VLOOKUP(A50,'Đại học'!$B$4:$E$117,1,0)</f>
        <v>DH51500425</v>
      </c>
      <c r="H50" s="51" t="str">
        <f>VLOOKUP(A50,'Đại học'!$B$4:$E$117,2,0)</f>
        <v>Lương Nguyễn Phi</v>
      </c>
      <c r="I50" s="51">
        <v>41</v>
      </c>
    </row>
    <row r="51" spans="1:9" ht="16.5" customHeight="1">
      <c r="A51" s="52" t="s">
        <v>299</v>
      </c>
      <c r="B51" s="52" t="s">
        <v>300</v>
      </c>
      <c r="C51" s="52" t="s">
        <v>301</v>
      </c>
      <c r="D51" s="52" t="s">
        <v>296</v>
      </c>
      <c r="E51" s="52" t="s">
        <v>577</v>
      </c>
      <c r="F51" s="52" t="s">
        <v>576</v>
      </c>
      <c r="G51" s="51" t="str">
        <f>VLOOKUP(A51,'Đại học'!$B$4:$E$117,1,0)</f>
        <v>DH51500415</v>
      </c>
      <c r="H51" s="51" t="str">
        <f>VLOOKUP(A51,'Đại học'!$B$4:$E$117,2,0)</f>
        <v>Lê Chí</v>
      </c>
      <c r="I51" s="51">
        <v>42</v>
      </c>
    </row>
    <row r="52" spans="1:9" ht="16.5" customHeight="1">
      <c r="A52" s="52" t="s">
        <v>302</v>
      </c>
      <c r="B52" s="52" t="s">
        <v>303</v>
      </c>
      <c r="C52" s="52" t="s">
        <v>171</v>
      </c>
      <c r="D52" s="52" t="s">
        <v>296</v>
      </c>
      <c r="E52" s="52" t="s">
        <v>577</v>
      </c>
      <c r="F52" s="52" t="s">
        <v>576</v>
      </c>
      <c r="G52" s="51" t="str">
        <f>VLOOKUP(A52,'Đại học'!$B$4:$E$117,1,0)</f>
        <v>DH51500399</v>
      </c>
      <c r="H52" s="51" t="str">
        <f>VLOOKUP(A52,'Đại học'!$B$4:$E$117,2,0)</f>
        <v>Lư Chấn</v>
      </c>
      <c r="I52" s="51">
        <v>43</v>
      </c>
    </row>
    <row r="53" spans="1:9" ht="16.5" customHeight="1">
      <c r="A53" s="52" t="s">
        <v>304</v>
      </c>
      <c r="B53" s="52" t="s">
        <v>305</v>
      </c>
      <c r="C53" s="52" t="s">
        <v>4</v>
      </c>
      <c r="D53" s="52" t="s">
        <v>296</v>
      </c>
      <c r="E53" s="52" t="s">
        <v>577</v>
      </c>
      <c r="F53" s="52" t="s">
        <v>576</v>
      </c>
      <c r="G53" s="51" t="str">
        <f>VLOOKUP(A53,'Đại học'!$B$4:$E$117,1,0)</f>
        <v>DH51500402</v>
      </c>
      <c r="H53" s="51" t="str">
        <f>VLOOKUP(A53,'Đại học'!$B$4:$E$117,2,0)</f>
        <v>Phùng Văn</v>
      </c>
      <c r="I53" s="51">
        <v>44</v>
      </c>
    </row>
    <row r="54" spans="1:9" ht="16.5" customHeight="1">
      <c r="A54" s="52" t="s">
        <v>306</v>
      </c>
      <c r="B54" s="52" t="s">
        <v>307</v>
      </c>
      <c r="C54" s="52" t="s">
        <v>291</v>
      </c>
      <c r="D54" s="52" t="s">
        <v>296</v>
      </c>
      <c r="E54" s="52" t="s">
        <v>577</v>
      </c>
      <c r="F54" s="52" t="s">
        <v>576</v>
      </c>
      <c r="G54" s="51" t="str">
        <f>VLOOKUP(A54,'Đại học'!$B$4:$E$117,1,0)</f>
        <v>DH51500409</v>
      </c>
      <c r="H54" s="51" t="str">
        <f>VLOOKUP(A54,'Đại học'!$B$4:$E$117,2,0)</f>
        <v>Trương Anh</v>
      </c>
      <c r="I54" s="51">
        <v>45</v>
      </c>
    </row>
    <row r="55" spans="1:9" ht="16.5" customHeight="1">
      <c r="A55" s="52" t="s">
        <v>308</v>
      </c>
      <c r="B55" s="52" t="s">
        <v>309</v>
      </c>
      <c r="C55" s="52" t="s">
        <v>310</v>
      </c>
      <c r="D55" s="52" t="s">
        <v>311</v>
      </c>
      <c r="E55" s="52" t="s">
        <v>577</v>
      </c>
      <c r="F55" s="52" t="s">
        <v>576</v>
      </c>
      <c r="G55" s="51" t="str">
        <f>VLOOKUP(A55,'Đại học'!$B$4:$E$117,1,0)</f>
        <v>DH51500437</v>
      </c>
      <c r="H55" s="51" t="str">
        <f>VLOOKUP(A55,'Đại học'!$B$4:$E$117,2,0)</f>
        <v>Phạm Hồng</v>
      </c>
      <c r="I55" s="51">
        <v>46</v>
      </c>
    </row>
    <row r="56" spans="1:9" ht="16.5" customHeight="1">
      <c r="A56" s="52" t="s">
        <v>312</v>
      </c>
      <c r="B56" s="52" t="s">
        <v>313</v>
      </c>
      <c r="C56" s="52" t="s">
        <v>301</v>
      </c>
      <c r="D56" s="52" t="s">
        <v>311</v>
      </c>
      <c r="E56" s="52" t="s">
        <v>577</v>
      </c>
      <c r="F56" s="52" t="s">
        <v>576</v>
      </c>
      <c r="G56" s="51" t="str">
        <f>VLOOKUP(A56,'Đại học'!$B$4:$E$117,1,0)</f>
        <v>DH51500633</v>
      </c>
      <c r="H56" s="51" t="str">
        <f>VLOOKUP(A56,'Đại học'!$B$4:$E$117,2,0)</f>
        <v>Phan Tuấn</v>
      </c>
      <c r="I56" s="51">
        <v>47</v>
      </c>
    </row>
    <row r="57" spans="1:9" ht="16.5" customHeight="1">
      <c r="A57" s="52" t="s">
        <v>314</v>
      </c>
      <c r="B57" s="52" t="s">
        <v>315</v>
      </c>
      <c r="C57" s="52" t="s">
        <v>199</v>
      </c>
      <c r="D57" s="52" t="s">
        <v>316</v>
      </c>
      <c r="E57" s="52" t="s">
        <v>577</v>
      </c>
      <c r="F57" s="52" t="s">
        <v>576</v>
      </c>
      <c r="G57" s="51" t="str">
        <f>VLOOKUP(A57,'Đại học'!$B$4:$E$117,1,0)</f>
        <v>DH51500667</v>
      </c>
      <c r="H57" s="51" t="str">
        <f>VLOOKUP(A57,'Đại học'!$B$4:$E$117,2,0)</f>
        <v>Nguyễn Tuấn</v>
      </c>
      <c r="I57" s="51">
        <v>48</v>
      </c>
    </row>
    <row r="58" spans="1:9" ht="16.5" customHeight="1">
      <c r="A58" s="52" t="s">
        <v>317</v>
      </c>
      <c r="B58" s="52" t="s">
        <v>318</v>
      </c>
      <c r="C58" s="52" t="s">
        <v>0</v>
      </c>
      <c r="D58" s="52" t="s">
        <v>316</v>
      </c>
      <c r="E58" s="52" t="s">
        <v>577</v>
      </c>
      <c r="F58" s="52" t="s">
        <v>576</v>
      </c>
      <c r="G58" s="51" t="str">
        <f>VLOOKUP(A58,'Đại học'!$B$4:$E$117,1,0)</f>
        <v>DH51501237</v>
      </c>
      <c r="H58" s="51" t="str">
        <f>VLOOKUP(A58,'Đại học'!$B$4:$E$117,2,0)</f>
        <v>Đặng Trường</v>
      </c>
      <c r="I58" s="51">
        <v>49</v>
      </c>
    </row>
    <row r="59" spans="1:9" ht="16.5" customHeight="1">
      <c r="A59" s="52" t="s">
        <v>319</v>
      </c>
      <c r="B59" s="52" t="s">
        <v>320</v>
      </c>
      <c r="C59" s="52" t="s">
        <v>321</v>
      </c>
      <c r="D59" s="52" t="s">
        <v>316</v>
      </c>
      <c r="E59" s="52" t="s">
        <v>577</v>
      </c>
      <c r="F59" s="52" t="s">
        <v>576</v>
      </c>
      <c r="G59" s="51" t="str">
        <f>VLOOKUP(A59,'Đại học'!$B$4:$E$117,1,0)</f>
        <v>DH51500879</v>
      </c>
      <c r="H59" s="51" t="str">
        <f>VLOOKUP(A59,'Đại học'!$B$4:$E$117,2,0)</f>
        <v>Trần Nguyên</v>
      </c>
      <c r="I59" s="51">
        <v>50</v>
      </c>
    </row>
    <row r="60" spans="1:9" ht="16.5" customHeight="1">
      <c r="A60" s="52" t="s">
        <v>322</v>
      </c>
      <c r="B60" s="52" t="s">
        <v>323</v>
      </c>
      <c r="C60" s="52" t="s">
        <v>324</v>
      </c>
      <c r="D60" s="52" t="s">
        <v>316</v>
      </c>
      <c r="E60" s="52" t="s">
        <v>577</v>
      </c>
      <c r="F60" s="52" t="s">
        <v>576</v>
      </c>
      <c r="G60" s="51" t="str">
        <f>VLOOKUP(A60,'Đại học'!$B$4:$E$117,1,0)</f>
        <v>DH51501242</v>
      </c>
      <c r="H60" s="51" t="str">
        <f>VLOOKUP(A60,'Đại học'!$B$4:$E$117,2,0)</f>
        <v>Phạm Trần Minh</v>
      </c>
      <c r="I60" s="51">
        <v>51</v>
      </c>
    </row>
    <row r="61" spans="1:9" ht="16.5" customHeight="1">
      <c r="A61" s="52" t="s">
        <v>325</v>
      </c>
      <c r="B61" s="52" t="s">
        <v>326</v>
      </c>
      <c r="C61" s="52" t="s">
        <v>327</v>
      </c>
      <c r="D61" s="52" t="s">
        <v>316</v>
      </c>
      <c r="E61" s="52" t="s">
        <v>577</v>
      </c>
      <c r="F61" s="52" t="s">
        <v>576</v>
      </c>
      <c r="G61" s="51" t="str">
        <f>VLOOKUP(A61,'Đại học'!$B$4:$E$117,1,0)</f>
        <v>DH51500665</v>
      </c>
      <c r="H61" s="51" t="str">
        <f>VLOOKUP(A61,'Đại học'!$B$4:$E$117,2,0)</f>
        <v>Phạm Thị Trúc</v>
      </c>
      <c r="I61" s="51">
        <v>52</v>
      </c>
    </row>
    <row r="62" spans="1:9" ht="16.5" customHeight="1">
      <c r="A62" s="52" t="s">
        <v>328</v>
      </c>
      <c r="B62" s="52" t="s">
        <v>234</v>
      </c>
      <c r="C62" s="52" t="s">
        <v>329</v>
      </c>
      <c r="D62" s="52" t="s">
        <v>316</v>
      </c>
      <c r="E62" s="52" t="s">
        <v>577</v>
      </c>
      <c r="F62" s="52" t="s">
        <v>576</v>
      </c>
      <c r="G62" s="51" t="str">
        <f>VLOOKUP(A62,'Đại học'!$B$4:$E$117,1,0)</f>
        <v>DH51500660</v>
      </c>
      <c r="H62" s="51" t="str">
        <f>VLOOKUP(A62,'Đại học'!$B$4:$E$117,2,0)</f>
        <v>Nguyễn Minh</v>
      </c>
      <c r="I62" s="51">
        <v>53</v>
      </c>
    </row>
    <row r="63" spans="1:9" ht="16.5" customHeight="1">
      <c r="A63" s="52" t="s">
        <v>330</v>
      </c>
      <c r="B63" s="52" t="s">
        <v>331</v>
      </c>
      <c r="C63" s="52" t="s">
        <v>332</v>
      </c>
      <c r="D63" s="52" t="s">
        <v>333</v>
      </c>
      <c r="E63" s="52" t="s">
        <v>577</v>
      </c>
      <c r="F63" s="52" t="s">
        <v>576</v>
      </c>
      <c r="G63" s="51" t="str">
        <f>VLOOKUP(A63,'Đại học'!$B$4:$E$117,1,0)</f>
        <v>DH51500893</v>
      </c>
      <c r="H63" s="51" t="str">
        <f>VLOOKUP(A63,'Đại học'!$B$4:$E$117,2,0)</f>
        <v>Nguyễn Thị Thúy</v>
      </c>
      <c r="I63" s="51">
        <v>54</v>
      </c>
    </row>
    <row r="64" spans="1:9" ht="16.5" customHeight="1">
      <c r="A64" s="52" t="s">
        <v>334</v>
      </c>
      <c r="B64" s="52" t="s">
        <v>335</v>
      </c>
      <c r="C64" s="52" t="s">
        <v>336</v>
      </c>
      <c r="D64" s="52" t="s">
        <v>333</v>
      </c>
      <c r="E64" s="52" t="s">
        <v>577</v>
      </c>
      <c r="F64" s="52" t="s">
        <v>576</v>
      </c>
      <c r="G64" s="51" t="str">
        <f>VLOOKUP(A64,'Đại học'!$B$4:$E$117,1,0)</f>
        <v>DH51501213</v>
      </c>
      <c r="H64" s="51" t="str">
        <f>VLOOKUP(A64,'Đại học'!$B$4:$E$117,2,0)</f>
        <v>Trần Khải</v>
      </c>
      <c r="I64" s="51">
        <v>55</v>
      </c>
    </row>
    <row r="65" spans="1:9" ht="16.5" customHeight="1">
      <c r="A65" s="52" t="s">
        <v>337</v>
      </c>
      <c r="B65" s="52" t="s">
        <v>338</v>
      </c>
      <c r="C65" s="52" t="s">
        <v>339</v>
      </c>
      <c r="D65" s="52" t="s">
        <v>333</v>
      </c>
      <c r="E65" s="52" t="s">
        <v>577</v>
      </c>
      <c r="F65" s="52" t="s">
        <v>576</v>
      </c>
      <c r="G65" s="51" t="str">
        <f>VLOOKUP(A65,'Đại học'!$B$4:$E$117,1,0)</f>
        <v>DH51500915</v>
      </c>
      <c r="H65" s="51" t="str">
        <f>VLOOKUP(A65,'Đại học'!$B$4:$E$117,2,0)</f>
        <v>Nguyễn Thị</v>
      </c>
      <c r="I65" s="51">
        <v>56</v>
      </c>
    </row>
    <row r="66" spans="1:9" ht="16.5" customHeight="1">
      <c r="A66" s="52" t="s">
        <v>340</v>
      </c>
      <c r="B66" s="52" t="s">
        <v>341</v>
      </c>
      <c r="C66" s="52" t="s">
        <v>342</v>
      </c>
      <c r="D66" s="52" t="s">
        <v>333</v>
      </c>
      <c r="E66" s="52" t="s">
        <v>577</v>
      </c>
      <c r="F66" s="52" t="s">
        <v>576</v>
      </c>
      <c r="G66" s="51" t="str">
        <f>VLOOKUP(A66,'Đại học'!$B$4:$E$117,1,0)</f>
        <v>DH51501251</v>
      </c>
      <c r="H66" s="51" t="str">
        <f>VLOOKUP(A66,'Đại học'!$B$4:$E$117,2,0)</f>
        <v>Lâm Thục</v>
      </c>
      <c r="I66" s="51">
        <v>57</v>
      </c>
    </row>
    <row r="67" spans="1:9" ht="16.5" customHeight="1">
      <c r="A67" s="52" t="s">
        <v>344</v>
      </c>
      <c r="B67" s="52" t="s">
        <v>345</v>
      </c>
      <c r="C67" s="52" t="s">
        <v>343</v>
      </c>
      <c r="D67" s="52" t="s">
        <v>333</v>
      </c>
      <c r="E67" s="52" t="s">
        <v>577</v>
      </c>
      <c r="F67" s="52" t="s">
        <v>576</v>
      </c>
      <c r="G67" s="51" t="str">
        <f>VLOOKUP(A67,'Đại học'!$B$4:$E$117,1,0)</f>
        <v>DH51500909</v>
      </c>
      <c r="H67" s="51" t="str">
        <f>VLOOKUP(A67,'Đại học'!$B$4:$E$117,2,0)</f>
        <v>Võ Nhựt</v>
      </c>
      <c r="I67" s="51">
        <v>58</v>
      </c>
    </row>
    <row r="68" spans="1:9" ht="16.5" customHeight="1">
      <c r="A68" s="52" t="s">
        <v>346</v>
      </c>
      <c r="B68" s="52" t="s">
        <v>347</v>
      </c>
      <c r="C68" s="52" t="s">
        <v>348</v>
      </c>
      <c r="D68" s="52" t="s">
        <v>349</v>
      </c>
      <c r="E68" s="52" t="s">
        <v>577</v>
      </c>
      <c r="F68" s="52" t="s">
        <v>576</v>
      </c>
      <c r="G68" s="51" t="str">
        <f>VLOOKUP(A68,'Đại học'!$B$4:$E$117,1,0)</f>
        <v>DH51500947</v>
      </c>
      <c r="H68" s="51" t="str">
        <f>VLOOKUP(A68,'Đại học'!$B$4:$E$117,2,0)</f>
        <v>Nguyễn Linh</v>
      </c>
      <c r="I68" s="51">
        <v>59</v>
      </c>
    </row>
    <row r="69" spans="1:9" ht="16.5" customHeight="1">
      <c r="A69" s="52" t="s">
        <v>350</v>
      </c>
      <c r="B69" s="52" t="s">
        <v>351</v>
      </c>
      <c r="C69" s="52" t="s">
        <v>180</v>
      </c>
      <c r="D69" s="52" t="s">
        <v>349</v>
      </c>
      <c r="E69" s="52" t="s">
        <v>577</v>
      </c>
      <c r="F69" s="52" t="s">
        <v>576</v>
      </c>
      <c r="G69" s="51" t="str">
        <f>VLOOKUP(A69,'Đại học'!$B$4:$E$117,1,0)</f>
        <v>DH51500935</v>
      </c>
      <c r="H69" s="51" t="str">
        <f>VLOOKUP(A69,'Đại học'!$B$4:$E$117,2,0)</f>
        <v>Nguyễn Kim</v>
      </c>
      <c r="I69" s="51">
        <v>60</v>
      </c>
    </row>
    <row r="70" spans="1:9" ht="16.5" customHeight="1">
      <c r="A70" s="52" t="s">
        <v>352</v>
      </c>
      <c r="B70" s="52" t="s">
        <v>353</v>
      </c>
      <c r="C70" s="52" t="s">
        <v>276</v>
      </c>
      <c r="D70" s="52" t="s">
        <v>349</v>
      </c>
      <c r="E70" s="52" t="s">
        <v>577</v>
      </c>
      <c r="F70" s="52" t="s">
        <v>576</v>
      </c>
      <c r="G70" s="51" t="str">
        <f>VLOOKUP(A70,'Đại học'!$B$4:$E$117,1,0)</f>
        <v>DH51500954</v>
      </c>
      <c r="H70" s="51" t="str">
        <f>VLOOKUP(A70,'Đại học'!$B$4:$E$117,2,0)</f>
        <v>Lê Tiến</v>
      </c>
      <c r="I70" s="51">
        <v>61</v>
      </c>
    </row>
    <row r="71" spans="1:9" ht="16.5" customHeight="1">
      <c r="A71" s="52" t="s">
        <v>354</v>
      </c>
      <c r="B71" s="52" t="s">
        <v>355</v>
      </c>
      <c r="C71" s="52" t="s">
        <v>210</v>
      </c>
      <c r="D71" s="52" t="s">
        <v>349</v>
      </c>
      <c r="E71" s="52" t="s">
        <v>577</v>
      </c>
      <c r="F71" s="52" t="s">
        <v>576</v>
      </c>
      <c r="G71" s="51" t="str">
        <f>VLOOKUP(A71,'Đại học'!$B$4:$E$117,1,0)</f>
        <v>DH51500941</v>
      </c>
      <c r="H71" s="51" t="str">
        <f>VLOOKUP(A71,'Đại học'!$B$4:$E$117,2,0)</f>
        <v>Phan Thành</v>
      </c>
      <c r="I71" s="51">
        <v>62</v>
      </c>
    </row>
    <row r="72" spans="1:9" ht="16.5" customHeight="1">
      <c r="A72" s="52" t="s">
        <v>356</v>
      </c>
      <c r="B72" s="52" t="s">
        <v>357</v>
      </c>
      <c r="C72" s="52" t="s">
        <v>358</v>
      </c>
      <c r="D72" s="52" t="s">
        <v>349</v>
      </c>
      <c r="E72" s="52" t="s">
        <v>577</v>
      </c>
      <c r="F72" s="52" t="s">
        <v>576</v>
      </c>
      <c r="G72" s="51" t="str">
        <f>VLOOKUP(A72,'Đại học'!$B$4:$E$117,1,0)</f>
        <v>DH51501503</v>
      </c>
      <c r="H72" s="51" t="str">
        <f>VLOOKUP(A72,'Đại học'!$B$4:$E$117,2,0)</f>
        <v>Nguyễn Văn</v>
      </c>
      <c r="I72" s="51">
        <v>63</v>
      </c>
    </row>
    <row r="73" spans="1:9" ht="16.5" customHeight="1">
      <c r="A73" s="52" t="s">
        <v>359</v>
      </c>
      <c r="B73" s="52" t="s">
        <v>360</v>
      </c>
      <c r="C73" s="52" t="s">
        <v>361</v>
      </c>
      <c r="D73" s="52" t="s">
        <v>349</v>
      </c>
      <c r="E73" s="52" t="s">
        <v>577</v>
      </c>
      <c r="F73" s="52" t="s">
        <v>576</v>
      </c>
      <c r="G73" s="51" t="str">
        <f>VLOOKUP(A73,'Đại học'!$B$4:$E$117,1,0)</f>
        <v>DH51500950</v>
      </c>
      <c r="H73" s="51" t="str">
        <f>VLOOKUP(A73,'Đại học'!$B$4:$E$117,2,0)</f>
        <v>Nguyễn Duy</v>
      </c>
      <c r="I73" s="51">
        <v>64</v>
      </c>
    </row>
    <row r="74" spans="1:9" ht="16.5" customHeight="1">
      <c r="A74" s="52" t="s">
        <v>362</v>
      </c>
      <c r="B74" s="52" t="s">
        <v>216</v>
      </c>
      <c r="C74" s="52" t="s">
        <v>363</v>
      </c>
      <c r="D74" s="52" t="s">
        <v>349</v>
      </c>
      <c r="E74" s="52" t="s">
        <v>577</v>
      </c>
      <c r="F74" s="52" t="s">
        <v>576</v>
      </c>
      <c r="G74" s="51" t="str">
        <f>VLOOKUP(A74,'Đại học'!$B$4:$E$117,1,0)</f>
        <v>DH51501264</v>
      </c>
      <c r="H74" s="51" t="str">
        <f>VLOOKUP(A74,'Đại học'!$B$4:$E$117,2,0)</f>
        <v>Nguyễn Đăng</v>
      </c>
      <c r="I74" s="51">
        <v>65</v>
      </c>
    </row>
    <row r="75" spans="1:9" ht="16.5" customHeight="1">
      <c r="A75" s="52" t="s">
        <v>367</v>
      </c>
      <c r="B75" s="52" t="s">
        <v>368</v>
      </c>
      <c r="C75" s="52" t="s">
        <v>369</v>
      </c>
      <c r="D75" s="52" t="s">
        <v>370</v>
      </c>
      <c r="E75" s="52" t="s">
        <v>577</v>
      </c>
      <c r="F75" s="52" t="s">
        <v>576</v>
      </c>
      <c r="G75" s="51" t="str">
        <f>VLOOKUP(A75,'Đại học'!$B$4:$E$117,1,0)</f>
        <v>DH51501534</v>
      </c>
      <c r="H75" s="51" t="str">
        <f>VLOOKUP(A75,'Đại học'!$B$4:$E$117,2,0)</f>
        <v>Nguyễn Tiến</v>
      </c>
      <c r="I75" s="51">
        <v>66</v>
      </c>
    </row>
    <row r="76" spans="1:9" ht="16.5" customHeight="1">
      <c r="A76" s="52" t="s">
        <v>371</v>
      </c>
      <c r="B76" s="52" t="s">
        <v>372</v>
      </c>
      <c r="C76" s="52" t="s">
        <v>168</v>
      </c>
      <c r="D76" s="52" t="s">
        <v>370</v>
      </c>
      <c r="E76" s="52" t="s">
        <v>577</v>
      </c>
      <c r="F76" s="52" t="s">
        <v>576</v>
      </c>
      <c r="G76" s="51" t="str">
        <f>VLOOKUP(A76,'Đại học'!$B$4:$E$117,1,0)</f>
        <v>DH51501523</v>
      </c>
      <c r="H76" s="51" t="str">
        <f>VLOOKUP(A76,'Đại học'!$B$4:$E$117,2,0)</f>
        <v>Trần Minh</v>
      </c>
      <c r="I76" s="51">
        <v>67</v>
      </c>
    </row>
    <row r="77" spans="1:9" ht="16.5" customHeight="1">
      <c r="A77" s="52" t="s">
        <v>373</v>
      </c>
      <c r="B77" s="52" t="s">
        <v>374</v>
      </c>
      <c r="C77" s="52" t="s">
        <v>180</v>
      </c>
      <c r="D77" s="52" t="s">
        <v>370</v>
      </c>
      <c r="E77" s="52" t="s">
        <v>577</v>
      </c>
      <c r="F77" s="52" t="s">
        <v>576</v>
      </c>
      <c r="G77" s="51" t="str">
        <f>VLOOKUP(A77,'Đại học'!$B$4:$E$117,1,0)</f>
        <v>DH51501535</v>
      </c>
      <c r="H77" s="51" t="str">
        <f>VLOOKUP(A77,'Đại học'!$B$4:$E$117,2,0)</f>
        <v>Vũ Thanh</v>
      </c>
      <c r="I77" s="51">
        <v>68</v>
      </c>
    </row>
    <row r="78" spans="1:9" ht="16.5" customHeight="1">
      <c r="A78" s="52" t="s">
        <v>375</v>
      </c>
      <c r="B78" s="52" t="s">
        <v>376</v>
      </c>
      <c r="C78" s="52" t="s">
        <v>186</v>
      </c>
      <c r="D78" s="52" t="s">
        <v>370</v>
      </c>
      <c r="E78" s="52" t="s">
        <v>577</v>
      </c>
      <c r="F78" s="52" t="s">
        <v>576</v>
      </c>
      <c r="G78" s="51" t="str">
        <f>VLOOKUP(A78,'Đại học'!$B$4:$E$117,1,0)</f>
        <v>DH51501513</v>
      </c>
      <c r="H78" s="51" t="str">
        <f>VLOOKUP(A78,'Đại học'!$B$4:$E$117,2,0)</f>
        <v>Nguyễn Hửu</v>
      </c>
      <c r="I78" s="51">
        <v>69</v>
      </c>
    </row>
    <row r="79" spans="1:9" ht="16.5" customHeight="1">
      <c r="A79" s="52" t="s">
        <v>377</v>
      </c>
      <c r="B79" s="52" t="s">
        <v>378</v>
      </c>
      <c r="C79" s="52" t="s">
        <v>379</v>
      </c>
      <c r="D79" s="52" t="s">
        <v>370</v>
      </c>
      <c r="E79" s="52" t="s">
        <v>577</v>
      </c>
      <c r="F79" s="52" t="s">
        <v>576</v>
      </c>
      <c r="G79" s="51" t="str">
        <f>VLOOKUP(A79,'Đại học'!$B$4:$E$117,1,0)</f>
        <v>DH51501522</v>
      </c>
      <c r="H79" s="51" t="str">
        <f>VLOOKUP(A79,'Đại học'!$B$4:$E$117,2,0)</f>
        <v>Bùi Ngọc Phương</v>
      </c>
      <c r="I79" s="51">
        <v>70</v>
      </c>
    </row>
    <row r="80" spans="1:9" ht="16.5" customHeight="1">
      <c r="A80" s="52" t="s">
        <v>380</v>
      </c>
      <c r="B80" s="52" t="s">
        <v>381</v>
      </c>
      <c r="C80" s="52" t="s">
        <v>379</v>
      </c>
      <c r="D80" s="52" t="s">
        <v>370</v>
      </c>
      <c r="E80" s="52" t="s">
        <v>577</v>
      </c>
      <c r="F80" s="52" t="s">
        <v>576</v>
      </c>
      <c r="G80" s="51" t="str">
        <f>VLOOKUP(A80,'Đại học'!$B$4:$E$117,1,0)</f>
        <v>DH51501533</v>
      </c>
      <c r="H80" s="51" t="str">
        <f>VLOOKUP(A80,'Đại học'!$B$4:$E$117,2,0)</f>
        <v>Nguyễn Thị Thu</v>
      </c>
      <c r="I80" s="51">
        <v>71</v>
      </c>
    </row>
    <row r="81" spans="1:9" ht="16.5" customHeight="1">
      <c r="A81" s="52" t="s">
        <v>382</v>
      </c>
      <c r="B81" s="52" t="s">
        <v>383</v>
      </c>
      <c r="C81" s="52" t="s">
        <v>58</v>
      </c>
      <c r="D81" s="52" t="s">
        <v>370</v>
      </c>
      <c r="E81" s="52" t="s">
        <v>577</v>
      </c>
      <c r="F81" s="52" t="s">
        <v>576</v>
      </c>
      <c r="G81" s="51" t="str">
        <f>VLOOKUP(A81,'Đại học'!$B$4:$E$117,1,0)</f>
        <v>DH51501514</v>
      </c>
      <c r="H81" s="51" t="str">
        <f>VLOOKUP(A81,'Đại học'!$B$4:$E$117,2,0)</f>
        <v>Trịnh Ngọc Bảo</v>
      </c>
      <c r="I81" s="51">
        <v>72</v>
      </c>
    </row>
    <row r="82" spans="1:9" ht="16.5" customHeight="1">
      <c r="A82" s="52" t="s">
        <v>388</v>
      </c>
      <c r="B82" s="52" t="s">
        <v>389</v>
      </c>
      <c r="C82" s="52" t="s">
        <v>390</v>
      </c>
      <c r="D82" s="52" t="s">
        <v>387</v>
      </c>
      <c r="E82" s="52" t="s">
        <v>577</v>
      </c>
      <c r="F82" s="52" t="s">
        <v>576</v>
      </c>
      <c r="G82" s="51" t="str">
        <f>VLOOKUP(A82,'Đại học'!$B$4:$E$117,1,0)</f>
        <v>DH51502113</v>
      </c>
      <c r="H82" s="51" t="str">
        <f>VLOOKUP(A82,'Đại học'!$B$4:$E$117,2,0)</f>
        <v>Nguyễn Bá</v>
      </c>
      <c r="I82" s="51">
        <v>73</v>
      </c>
    </row>
    <row r="83" spans="1:9" ht="16.5" customHeight="1">
      <c r="A83" s="52" t="s">
        <v>391</v>
      </c>
      <c r="B83" s="52" t="s">
        <v>6</v>
      </c>
      <c r="C83" s="52" t="s">
        <v>392</v>
      </c>
      <c r="D83" s="52" t="s">
        <v>387</v>
      </c>
      <c r="E83" s="52" t="s">
        <v>577</v>
      </c>
      <c r="F83" s="52" t="s">
        <v>576</v>
      </c>
      <c r="G83" s="51" t="str">
        <f>VLOOKUP(A83,'Đại học'!$B$4:$E$117,1,0)</f>
        <v>DH51501934</v>
      </c>
      <c r="H83" s="51" t="str">
        <f>VLOOKUP(A83,'Đại học'!$B$4:$E$117,2,0)</f>
        <v>Nguyễn Thanh</v>
      </c>
      <c r="I83" s="51">
        <v>74</v>
      </c>
    </row>
    <row r="84" spans="1:9" ht="16.5" customHeight="1">
      <c r="A84" s="52" t="s">
        <v>393</v>
      </c>
      <c r="B84" s="52" t="s">
        <v>360</v>
      </c>
      <c r="C84" s="52" t="s">
        <v>205</v>
      </c>
      <c r="D84" s="52" t="s">
        <v>387</v>
      </c>
      <c r="E84" s="52" t="s">
        <v>577</v>
      </c>
      <c r="F84" s="52" t="s">
        <v>576</v>
      </c>
      <c r="G84" s="51" t="str">
        <f>VLOOKUP(A84,'Đại học'!$B$4:$E$117,1,0)</f>
        <v>DH51502115</v>
      </c>
      <c r="H84" s="51" t="str">
        <f>VLOOKUP(A84,'Đại học'!$B$4:$E$117,2,0)</f>
        <v>Nguyễn Duy</v>
      </c>
      <c r="I84" s="51">
        <v>75</v>
      </c>
    </row>
    <row r="85" spans="1:9" ht="16.5" customHeight="1">
      <c r="A85" s="52" t="s">
        <v>394</v>
      </c>
      <c r="B85" s="52" t="s">
        <v>395</v>
      </c>
      <c r="C85" s="52" t="s">
        <v>205</v>
      </c>
      <c r="D85" s="52" t="s">
        <v>387</v>
      </c>
      <c r="E85" s="52" t="s">
        <v>577</v>
      </c>
      <c r="F85" s="52" t="s">
        <v>576</v>
      </c>
      <c r="G85" s="51" t="str">
        <f>VLOOKUP(A85,'Đại học'!$B$4:$E$117,1,0)</f>
        <v>DH51501877</v>
      </c>
      <c r="H85" s="51" t="str">
        <f>VLOOKUP(A85,'Đại học'!$B$4:$E$117,2,0)</f>
        <v>Trần Quốc</v>
      </c>
      <c r="I85" s="51">
        <v>76</v>
      </c>
    </row>
    <row r="86" spans="1:9" ht="16.5" customHeight="1">
      <c r="A86" s="52" t="s">
        <v>396</v>
      </c>
      <c r="B86" s="52" t="s">
        <v>397</v>
      </c>
      <c r="C86" s="52" t="s">
        <v>276</v>
      </c>
      <c r="D86" s="52" t="s">
        <v>387</v>
      </c>
      <c r="E86" s="52" t="s">
        <v>577</v>
      </c>
      <c r="F86" s="52" t="s">
        <v>576</v>
      </c>
      <c r="G86" s="51" t="str">
        <f>VLOOKUP(A86,'Đại học'!$B$4:$E$117,1,0)</f>
        <v>DH51502237</v>
      </c>
      <c r="H86" s="51" t="str">
        <f>VLOOKUP(A86,'Đại học'!$B$4:$E$117,2,0)</f>
        <v>Huỳnh Nguyễn Trọng</v>
      </c>
      <c r="I86" s="51">
        <v>77</v>
      </c>
    </row>
    <row r="87" spans="1:9" ht="16.5" customHeight="1">
      <c r="A87" s="52" t="s">
        <v>398</v>
      </c>
      <c r="B87" s="52" t="s">
        <v>2</v>
      </c>
      <c r="C87" s="52" t="s">
        <v>399</v>
      </c>
      <c r="D87" s="52" t="s">
        <v>387</v>
      </c>
      <c r="E87" s="52" t="s">
        <v>577</v>
      </c>
      <c r="F87" s="52" t="s">
        <v>576</v>
      </c>
      <c r="G87" s="51" t="str">
        <f>VLOOKUP(A87,'Đại học'!$B$4:$E$117,1,0)</f>
        <v>DH51502114</v>
      </c>
      <c r="H87" s="51" t="str">
        <f>VLOOKUP(A87,'Đại học'!$B$4:$E$117,2,0)</f>
        <v>Nguyễn Ngọc</v>
      </c>
      <c r="I87" s="51">
        <v>78</v>
      </c>
    </row>
    <row r="88" spans="1:9" ht="16.5" customHeight="1">
      <c r="A88" s="52" t="s">
        <v>400</v>
      </c>
      <c r="B88" s="52" t="s">
        <v>401</v>
      </c>
      <c r="C88" s="52" t="s">
        <v>399</v>
      </c>
      <c r="D88" s="52" t="s">
        <v>387</v>
      </c>
      <c r="E88" s="52" t="s">
        <v>577</v>
      </c>
      <c r="F88" s="52" t="s">
        <v>576</v>
      </c>
      <c r="G88" s="51" t="str">
        <f>VLOOKUP(A88,'Đại học'!$B$4:$E$117,1,0)</f>
        <v>DH51502242</v>
      </c>
      <c r="H88" s="51" t="str">
        <f>VLOOKUP(A88,'Đại học'!$B$4:$E$117,2,0)</f>
        <v>Nguyễn Quốc</v>
      </c>
      <c r="I88" s="51">
        <v>79</v>
      </c>
    </row>
    <row r="89" spans="1:9" ht="16.5" customHeight="1">
      <c r="A89" s="52" t="s">
        <v>402</v>
      </c>
      <c r="B89" s="52" t="s">
        <v>403</v>
      </c>
      <c r="C89" s="52" t="s">
        <v>217</v>
      </c>
      <c r="D89" s="52" t="s">
        <v>387</v>
      </c>
      <c r="E89" s="52" t="s">
        <v>577</v>
      </c>
      <c r="F89" s="52" t="s">
        <v>576</v>
      </c>
      <c r="G89" s="51" t="str">
        <f>VLOOKUP(A89,'Đại học'!$B$4:$E$117,1,0)</f>
        <v>DH51502239</v>
      </c>
      <c r="H89" s="51" t="str">
        <f>VLOOKUP(A89,'Đại học'!$B$4:$E$117,2,0)</f>
        <v>Hứa Trần Đăng</v>
      </c>
      <c r="I89" s="51">
        <v>80</v>
      </c>
    </row>
    <row r="90" spans="1:9" ht="16.5" customHeight="1">
      <c r="A90" s="52" t="s">
        <v>404</v>
      </c>
      <c r="B90" s="52" t="s">
        <v>405</v>
      </c>
      <c r="C90" s="52" t="s">
        <v>336</v>
      </c>
      <c r="D90" s="52" t="s">
        <v>387</v>
      </c>
      <c r="E90" s="52" t="s">
        <v>577</v>
      </c>
      <c r="F90" s="52" t="s">
        <v>576</v>
      </c>
      <c r="G90" s="51" t="str">
        <f>VLOOKUP(A90,'Đại học'!$B$4:$E$117,1,0)</f>
        <v>DH51502109</v>
      </c>
      <c r="H90" s="51" t="str">
        <f>VLOOKUP(A90,'Đại học'!$B$4:$E$117,2,0)</f>
        <v>Trần Ngọc Đăng</v>
      </c>
      <c r="I90" s="51">
        <v>81</v>
      </c>
    </row>
    <row r="91" spans="1:9" ht="16.5" customHeight="1">
      <c r="A91" s="52" t="s">
        <v>406</v>
      </c>
      <c r="B91" s="52" t="s">
        <v>153</v>
      </c>
      <c r="C91" s="52" t="s">
        <v>407</v>
      </c>
      <c r="D91" s="52" t="s">
        <v>387</v>
      </c>
      <c r="E91" s="52" t="s">
        <v>577</v>
      </c>
      <c r="F91" s="52" t="s">
        <v>576</v>
      </c>
      <c r="G91" s="51" t="str">
        <f>VLOOKUP(A91,'Đại học'!$B$4:$E$117,1,0)</f>
        <v>DH51502036</v>
      </c>
      <c r="H91" s="51" t="str">
        <f>VLOOKUP(A91,'Đại học'!$B$4:$E$117,2,0)</f>
        <v>Nguyễn Thị Thanh</v>
      </c>
      <c r="I91" s="51">
        <v>82</v>
      </c>
    </row>
    <row r="92" spans="1:9" ht="16.5" customHeight="1">
      <c r="A92" s="52" t="s">
        <v>408</v>
      </c>
      <c r="B92" s="52" t="s">
        <v>409</v>
      </c>
      <c r="C92" s="52" t="s">
        <v>410</v>
      </c>
      <c r="D92" s="52" t="s">
        <v>387</v>
      </c>
      <c r="E92" s="52" t="s">
        <v>577</v>
      </c>
      <c r="F92" s="52" t="s">
        <v>576</v>
      </c>
      <c r="G92" s="51" t="str">
        <f>VLOOKUP(A92,'Đại học'!$B$4:$E$117,1,0)</f>
        <v>DH51501936</v>
      </c>
      <c r="H92" s="51" t="str">
        <f>VLOOKUP(A92,'Đại học'!$B$4:$E$117,2,0)</f>
        <v>Lê Thị Thảo</v>
      </c>
      <c r="I92" s="51">
        <v>83</v>
      </c>
    </row>
    <row r="93" spans="1:9" ht="16.5" customHeight="1">
      <c r="A93" s="52" t="s">
        <v>411</v>
      </c>
      <c r="B93" s="52" t="s">
        <v>412</v>
      </c>
      <c r="C93" s="52" t="s">
        <v>213</v>
      </c>
      <c r="D93" s="52" t="s">
        <v>387</v>
      </c>
      <c r="E93" s="52" t="s">
        <v>577</v>
      </c>
      <c r="F93" s="52" t="s">
        <v>576</v>
      </c>
      <c r="G93" s="51" t="str">
        <f>VLOOKUP(A93,'Đại học'!$B$4:$E$117,1,0)</f>
        <v>DH51502353</v>
      </c>
      <c r="H93" s="51" t="str">
        <f>VLOOKUP(A93,'Đại học'!$B$4:$E$117,2,0)</f>
        <v>Đặng Tân</v>
      </c>
      <c r="I93" s="51">
        <v>84</v>
      </c>
    </row>
    <row r="94" spans="1:9" ht="16.5" customHeight="1">
      <c r="A94" s="52" t="s">
        <v>413</v>
      </c>
      <c r="B94" s="52" t="s">
        <v>414</v>
      </c>
      <c r="C94" s="52" t="s">
        <v>183</v>
      </c>
      <c r="D94" s="52" t="s">
        <v>387</v>
      </c>
      <c r="E94" s="52" t="s">
        <v>577</v>
      </c>
      <c r="F94" s="52" t="s">
        <v>576</v>
      </c>
      <c r="G94" s="51" t="str">
        <f>VLOOKUP(A94,'Đại học'!$B$4:$E$117,1,0)</f>
        <v>DH51502241</v>
      </c>
      <c r="H94" s="51" t="str">
        <f>VLOOKUP(A94,'Đại học'!$B$4:$E$117,2,0)</f>
        <v>Phùng Thanh</v>
      </c>
      <c r="I94" s="51">
        <v>85</v>
      </c>
    </row>
    <row r="95" spans="1:9" ht="16.5" customHeight="1">
      <c r="A95" s="52" t="s">
        <v>415</v>
      </c>
      <c r="B95" s="52" t="s">
        <v>416</v>
      </c>
      <c r="C95" s="52" t="s">
        <v>239</v>
      </c>
      <c r="D95" s="52" t="s">
        <v>387</v>
      </c>
      <c r="E95" s="52" t="s">
        <v>577</v>
      </c>
      <c r="F95" s="52" t="s">
        <v>576</v>
      </c>
      <c r="G95" s="51" t="str">
        <f>VLOOKUP(A95,'Đại học'!$B$4:$E$117,1,0)</f>
        <v>DH51501933</v>
      </c>
      <c r="H95" s="51" t="str">
        <f>VLOOKUP(A95,'Đại học'!$B$4:$E$117,2,0)</f>
        <v>Lai Văn</v>
      </c>
      <c r="I95" s="51">
        <v>86</v>
      </c>
    </row>
    <row r="96" spans="1:9" ht="16.5" customHeight="1">
      <c r="A96" s="52" t="s">
        <v>494</v>
      </c>
      <c r="B96" s="52" t="s">
        <v>495</v>
      </c>
      <c r="C96" s="52" t="s">
        <v>496</v>
      </c>
      <c r="D96" s="52" t="s">
        <v>387</v>
      </c>
      <c r="E96" s="52" t="s">
        <v>577</v>
      </c>
      <c r="F96" s="52" t="s">
        <v>576</v>
      </c>
      <c r="G96" s="51" t="str">
        <f>VLOOKUP(A96,'Đại học'!$B$4:$E$117,1,0)</f>
        <v>DH51502355</v>
      </c>
      <c r="H96" s="51" t="str">
        <f>VLOOKUP(A96,'Đại học'!$B$4:$E$117,2,0)</f>
        <v>Đỗ Nguyễn</v>
      </c>
      <c r="I96" s="51">
        <v>87</v>
      </c>
    </row>
    <row r="97" spans="1:9" ht="16.5" customHeight="1">
      <c r="A97" s="52" t="s">
        <v>417</v>
      </c>
      <c r="B97" s="52" t="s">
        <v>418</v>
      </c>
      <c r="C97" s="52" t="s">
        <v>419</v>
      </c>
      <c r="D97" s="52" t="s">
        <v>387</v>
      </c>
      <c r="E97" s="52" t="s">
        <v>577</v>
      </c>
      <c r="F97" s="52" t="s">
        <v>576</v>
      </c>
      <c r="G97" s="51" t="str">
        <f>VLOOKUP(A97,'Đại học'!$B$4:$E$117,1,0)</f>
        <v>DH51501843</v>
      </c>
      <c r="H97" s="51" t="str">
        <f>VLOOKUP(A97,'Đại học'!$B$4:$E$117,2,0)</f>
        <v>Lê Nhật</v>
      </c>
      <c r="I97" s="51">
        <v>88</v>
      </c>
    </row>
    <row r="98" spans="1:9" ht="16.5" customHeight="1">
      <c r="A98" s="52" t="s">
        <v>420</v>
      </c>
      <c r="B98" s="52" t="s">
        <v>421</v>
      </c>
      <c r="C98" s="52" t="s">
        <v>288</v>
      </c>
      <c r="D98" s="52" t="s">
        <v>387</v>
      </c>
      <c r="E98" s="52" t="s">
        <v>577</v>
      </c>
      <c r="F98" s="52" t="s">
        <v>576</v>
      </c>
      <c r="G98" s="51" t="str">
        <f>VLOOKUP(A98,'Đại học'!$B$4:$E$117,1,0)</f>
        <v>DH51501935</v>
      </c>
      <c r="H98" s="51" t="str">
        <f>VLOOKUP(A98,'Đại học'!$B$4:$E$117,2,0)</f>
        <v>Nguyễn Trần Hoàng</v>
      </c>
      <c r="I98" s="51">
        <v>89</v>
      </c>
    </row>
    <row r="99" spans="1:9" ht="16.5" customHeight="1">
      <c r="A99" s="52" t="s">
        <v>422</v>
      </c>
      <c r="B99" s="52" t="s">
        <v>423</v>
      </c>
      <c r="C99" s="52" t="s">
        <v>424</v>
      </c>
      <c r="D99" s="52" t="s">
        <v>387</v>
      </c>
      <c r="E99" s="52" t="s">
        <v>577</v>
      </c>
      <c r="F99" s="52" t="s">
        <v>576</v>
      </c>
      <c r="G99" s="51" t="str">
        <f>VLOOKUP(A99,'Đại học'!$B$4:$E$117,1,0)</f>
        <v>DH51502236</v>
      </c>
      <c r="H99" s="51" t="str">
        <f>VLOOKUP(A99,'Đại học'!$B$4:$E$117,2,0)</f>
        <v>Huỳnh Phúc</v>
      </c>
      <c r="I99" s="51">
        <v>90</v>
      </c>
    </row>
    <row r="100" spans="1:9" ht="16.5" customHeight="1">
      <c r="A100" s="52" t="s">
        <v>425</v>
      </c>
      <c r="B100" s="52" t="s">
        <v>426</v>
      </c>
      <c r="C100" s="52" t="s">
        <v>427</v>
      </c>
      <c r="D100" s="52" t="s">
        <v>387</v>
      </c>
      <c r="E100" s="52" t="s">
        <v>577</v>
      </c>
      <c r="F100" s="52" t="s">
        <v>576</v>
      </c>
      <c r="G100" s="51" t="str">
        <f>VLOOKUP(A100,'Đại học'!$B$4:$E$117,1,0)</f>
        <v>DH51502244</v>
      </c>
      <c r="H100" s="51" t="str">
        <f>VLOOKUP(A100,'Đại học'!$B$4:$E$117,2,0)</f>
        <v>Nguyễn Thị Kim</v>
      </c>
      <c r="I100" s="51">
        <v>91</v>
      </c>
    </row>
    <row r="101" spans="1:9" ht="16.5" customHeight="1">
      <c r="A101" s="52" t="s">
        <v>428</v>
      </c>
      <c r="B101" s="52" t="s">
        <v>234</v>
      </c>
      <c r="C101" s="52" t="s">
        <v>214</v>
      </c>
      <c r="D101" s="52" t="s">
        <v>387</v>
      </c>
      <c r="E101" s="52" t="s">
        <v>577</v>
      </c>
      <c r="F101" s="52" t="s">
        <v>576</v>
      </c>
      <c r="G101" s="51" t="str">
        <f>VLOOKUP(A101,'Đại học'!$B$4:$E$117,1,0)</f>
        <v>DH51502235</v>
      </c>
      <c r="H101" s="51" t="str">
        <f>VLOOKUP(A101,'Đại học'!$B$4:$E$117,2,0)</f>
        <v>Nguyễn Minh</v>
      </c>
      <c r="I101" s="51">
        <v>92</v>
      </c>
    </row>
    <row r="102" spans="1:9" ht="16.5" customHeight="1">
      <c r="A102" s="52" t="s">
        <v>429</v>
      </c>
      <c r="B102" s="52" t="s">
        <v>357</v>
      </c>
      <c r="C102" s="52" t="s">
        <v>343</v>
      </c>
      <c r="D102" s="52" t="s">
        <v>387</v>
      </c>
      <c r="E102" s="52" t="s">
        <v>577</v>
      </c>
      <c r="F102" s="52" t="s">
        <v>576</v>
      </c>
      <c r="G102" s="51" t="str">
        <f>VLOOKUP(A102,'Đại học'!$B$4:$E$117,1,0)</f>
        <v>DH51502357</v>
      </c>
      <c r="H102" s="51" t="str">
        <f>VLOOKUP(A102,'Đại học'!$B$4:$E$117,2,0)</f>
        <v>Nguyễn Văn</v>
      </c>
      <c r="I102" s="51">
        <v>93</v>
      </c>
    </row>
    <row r="103" spans="1:9" ht="16.5" customHeight="1">
      <c r="A103" s="52" t="s">
        <v>430</v>
      </c>
      <c r="B103" s="52" t="s">
        <v>372</v>
      </c>
      <c r="C103" s="52" t="s">
        <v>291</v>
      </c>
      <c r="D103" s="52" t="s">
        <v>387</v>
      </c>
      <c r="E103" s="52" t="s">
        <v>577</v>
      </c>
      <c r="F103" s="52" t="s">
        <v>576</v>
      </c>
      <c r="G103" s="51" t="str">
        <f>VLOOKUP(A103,'Đại học'!$B$4:$E$117,1,0)</f>
        <v>DH51502243</v>
      </c>
      <c r="H103" s="51" t="str">
        <f>VLOOKUP(A103,'Đại học'!$B$4:$E$117,2,0)</f>
        <v>Trần Minh</v>
      </c>
      <c r="I103" s="51">
        <v>94</v>
      </c>
    </row>
    <row r="104" spans="1:9" ht="16.5" customHeight="1">
      <c r="A104" s="52" t="s">
        <v>431</v>
      </c>
      <c r="B104" s="52" t="s">
        <v>432</v>
      </c>
      <c r="C104" s="52" t="s">
        <v>433</v>
      </c>
      <c r="D104" s="52" t="s">
        <v>387</v>
      </c>
      <c r="E104" s="52" t="s">
        <v>577</v>
      </c>
      <c r="F104" s="52" t="s">
        <v>576</v>
      </c>
      <c r="G104" s="51" t="str">
        <f>VLOOKUP(A104,'Đại học'!$B$4:$E$117,1,0)</f>
        <v>DH51502118</v>
      </c>
      <c r="H104" s="51" t="str">
        <f>VLOOKUP(A104,'Đại học'!$B$4:$E$117,2,0)</f>
        <v>Lê Diễm</v>
      </c>
      <c r="I104" s="51">
        <v>95</v>
      </c>
    </row>
    <row r="105" spans="1:9" ht="16.5" customHeight="1">
      <c r="A105" s="52" t="s">
        <v>434</v>
      </c>
      <c r="B105" s="52" t="s">
        <v>435</v>
      </c>
      <c r="C105" s="52" t="s">
        <v>436</v>
      </c>
      <c r="D105" s="52" t="s">
        <v>387</v>
      </c>
      <c r="E105" s="52" t="s">
        <v>577</v>
      </c>
      <c r="F105" s="52" t="s">
        <v>576</v>
      </c>
      <c r="G105" s="51" t="str">
        <f>VLOOKUP(A105,'Đại học'!$B$4:$E$117,1,0)</f>
        <v>DH51502354</v>
      </c>
      <c r="H105" s="51" t="str">
        <f>VLOOKUP(A105,'Đại học'!$B$4:$E$117,2,0)</f>
        <v>Huỳnh Nguyễn Tường</v>
      </c>
      <c r="I105" s="51">
        <v>96</v>
      </c>
    </row>
    <row r="106" spans="1:9" ht="16.5" customHeight="1">
      <c r="A106" s="52" t="s">
        <v>437</v>
      </c>
      <c r="B106" s="52" t="s">
        <v>438</v>
      </c>
      <c r="C106" s="52" t="s">
        <v>439</v>
      </c>
      <c r="D106" s="52" t="s">
        <v>440</v>
      </c>
      <c r="E106" s="52" t="s">
        <v>577</v>
      </c>
      <c r="F106" s="52" t="s">
        <v>576</v>
      </c>
      <c r="G106" s="51" t="str">
        <f>VLOOKUP(A106,'Đại học'!$B$4:$E$117,1,0)</f>
        <v>DH51502455</v>
      </c>
      <c r="H106" s="51" t="str">
        <f>VLOOKUP(A106,'Đại học'!$B$4:$E$117,2,0)</f>
        <v>Nguyễn Ngọc Huỳnh</v>
      </c>
      <c r="I106" s="51">
        <v>97</v>
      </c>
    </row>
    <row r="107" spans="1:9" ht="16.5" customHeight="1">
      <c r="A107" s="52" t="s">
        <v>441</v>
      </c>
      <c r="B107" s="52" t="s">
        <v>442</v>
      </c>
      <c r="C107" s="52" t="s">
        <v>443</v>
      </c>
      <c r="D107" s="52" t="s">
        <v>440</v>
      </c>
      <c r="E107" s="52" t="s">
        <v>577</v>
      </c>
      <c r="F107" s="52" t="s">
        <v>576</v>
      </c>
      <c r="G107" s="51" t="str">
        <f>VLOOKUP(A107,'Đại học'!$B$4:$E$117,1,0)</f>
        <v>DH51500372</v>
      </c>
      <c r="H107" s="51" t="str">
        <f>VLOOKUP(A107,'Đại học'!$B$4:$E$117,2,0)</f>
        <v>Trình Văn</v>
      </c>
      <c r="I107" s="51">
        <v>98</v>
      </c>
    </row>
    <row r="108" spans="1:9" ht="16.5" customHeight="1">
      <c r="A108" s="52" t="s">
        <v>444</v>
      </c>
      <c r="B108" s="52" t="s">
        <v>445</v>
      </c>
      <c r="C108" s="52" t="s">
        <v>310</v>
      </c>
      <c r="D108" s="52" t="s">
        <v>440</v>
      </c>
      <c r="E108" s="52" t="s">
        <v>577</v>
      </c>
      <c r="F108" s="52" t="s">
        <v>576</v>
      </c>
      <c r="G108" s="51" t="str">
        <f>VLOOKUP(A108,'Đại học'!$B$4:$E$117,1,0)</f>
        <v>DH51501226</v>
      </c>
      <c r="H108" s="51" t="str">
        <f>VLOOKUP(A108,'Đại học'!$B$4:$E$117,2,0)</f>
        <v>Nguyễn Lâm Đình</v>
      </c>
      <c r="I108" s="51">
        <v>99</v>
      </c>
    </row>
    <row r="109" spans="1:9" ht="16.5" customHeight="1">
      <c r="A109" s="52" t="s">
        <v>446</v>
      </c>
      <c r="B109" s="52" t="s">
        <v>447</v>
      </c>
      <c r="C109" s="52" t="s">
        <v>448</v>
      </c>
      <c r="D109" s="52" t="s">
        <v>440</v>
      </c>
      <c r="E109" s="52" t="s">
        <v>577</v>
      </c>
      <c r="F109" s="52" t="s">
        <v>576</v>
      </c>
      <c r="G109" s="51" t="str">
        <f>VLOOKUP(A109,'Đại học'!$B$4:$E$117,1,0)</f>
        <v>DH51501553</v>
      </c>
      <c r="H109" s="51" t="str">
        <f>VLOOKUP(A109,'Đại học'!$B$4:$E$117,2,0)</f>
        <v>Bùi Minh</v>
      </c>
      <c r="I109" s="51">
        <v>100</v>
      </c>
    </row>
    <row r="110" spans="1:9" ht="16.5" customHeight="1">
      <c r="A110" s="52" t="s">
        <v>449</v>
      </c>
      <c r="B110" s="52" t="s">
        <v>450</v>
      </c>
      <c r="C110" s="52" t="s">
        <v>451</v>
      </c>
      <c r="D110" s="52" t="s">
        <v>440</v>
      </c>
      <c r="E110" s="52" t="s">
        <v>577</v>
      </c>
      <c r="F110" s="52" t="s">
        <v>576</v>
      </c>
      <c r="G110" s="51" t="str">
        <f>VLOOKUP(A110,'Đại học'!$B$4:$E$117,1,0)</f>
        <v>DH51501253</v>
      </c>
      <c r="H110" s="51" t="str">
        <f>VLOOKUP(A110,'Đại học'!$B$4:$E$117,2,0)</f>
        <v>Nguyễn Viết</v>
      </c>
      <c r="I110" s="51">
        <v>101</v>
      </c>
    </row>
    <row r="111" spans="1:9" ht="16.5" customHeight="1">
      <c r="A111" s="52" t="s">
        <v>452</v>
      </c>
      <c r="B111" s="52" t="s">
        <v>234</v>
      </c>
      <c r="C111" s="52" t="s">
        <v>453</v>
      </c>
      <c r="D111" s="52" t="s">
        <v>440</v>
      </c>
      <c r="E111" s="52" t="s">
        <v>577</v>
      </c>
      <c r="F111" s="52" t="s">
        <v>576</v>
      </c>
      <c r="G111" s="51" t="str">
        <f>VLOOKUP(A111,'Đại học'!$B$4:$E$117,1,0)</f>
        <v>DH51501254</v>
      </c>
      <c r="H111" s="51" t="str">
        <f>VLOOKUP(A111,'Đại học'!$B$4:$E$117,2,0)</f>
        <v>Nguyễn Minh</v>
      </c>
      <c r="I111" s="51">
        <v>102</v>
      </c>
    </row>
    <row r="112" spans="1:9" ht="16.5" customHeight="1">
      <c r="A112" s="52" t="s">
        <v>454</v>
      </c>
      <c r="B112" s="52" t="s">
        <v>455</v>
      </c>
      <c r="C112" s="52" t="s">
        <v>456</v>
      </c>
      <c r="D112" s="52" t="s">
        <v>440</v>
      </c>
      <c r="E112" s="52" t="s">
        <v>577</v>
      </c>
      <c r="F112" s="52" t="s">
        <v>576</v>
      </c>
      <c r="G112" s="51" t="str">
        <f>VLOOKUP(A112,'Đại học'!$B$4:$E$117,1,0)</f>
        <v>DH51502460</v>
      </c>
      <c r="H112" s="51" t="str">
        <f>VLOOKUP(A112,'Đại học'!$B$4:$E$117,2,0)</f>
        <v>Tô Khả</v>
      </c>
      <c r="I112" s="51">
        <v>103</v>
      </c>
    </row>
    <row r="113" spans="1:9" ht="16.5" customHeight="1">
      <c r="A113" s="52" t="s">
        <v>457</v>
      </c>
      <c r="B113" s="52" t="s">
        <v>248</v>
      </c>
      <c r="C113" s="52" t="s">
        <v>336</v>
      </c>
      <c r="D113" s="52" t="s">
        <v>440</v>
      </c>
      <c r="E113" s="52" t="s">
        <v>577</v>
      </c>
      <c r="F113" s="52" t="s">
        <v>576</v>
      </c>
      <c r="G113" s="51" t="str">
        <f>VLOOKUP(A113,'Đại học'!$B$4:$E$117,1,0)</f>
        <v>DH51501244</v>
      </c>
      <c r="H113" s="51" t="str">
        <f>VLOOKUP(A113,'Đại học'!$B$4:$E$117,2,0)</f>
        <v>Nguyễn Chí</v>
      </c>
      <c r="I113" s="51">
        <v>104</v>
      </c>
    </row>
    <row r="114" spans="1:9" ht="16.5" customHeight="1">
      <c r="A114" s="52" t="s">
        <v>458</v>
      </c>
      <c r="B114" s="52" t="s">
        <v>459</v>
      </c>
      <c r="C114" s="52" t="s">
        <v>186</v>
      </c>
      <c r="D114" s="52" t="s">
        <v>440</v>
      </c>
      <c r="E114" s="52" t="s">
        <v>577</v>
      </c>
      <c r="F114" s="52" t="s">
        <v>576</v>
      </c>
      <c r="G114" s="51" t="str">
        <f>VLOOKUP(A114,'Đại học'!$B$4:$E$117,1,0)</f>
        <v>DH51501245</v>
      </c>
      <c r="H114" s="51" t="str">
        <f>VLOOKUP(A114,'Đại học'!$B$4:$E$117,2,0)</f>
        <v>Thiều Hoàng</v>
      </c>
      <c r="I114" s="51">
        <v>105</v>
      </c>
    </row>
    <row r="115" spans="1:9" ht="16.5" customHeight="1">
      <c r="A115" s="52" t="s">
        <v>460</v>
      </c>
      <c r="B115" s="52" t="s">
        <v>461</v>
      </c>
      <c r="C115" s="52" t="s">
        <v>462</v>
      </c>
      <c r="D115" s="52" t="s">
        <v>440</v>
      </c>
      <c r="E115" s="52" t="s">
        <v>577</v>
      </c>
      <c r="F115" s="52" t="s">
        <v>576</v>
      </c>
      <c r="G115" s="51" t="str">
        <f>VLOOKUP(A115,'Đại học'!$B$4:$E$117,1,0)</f>
        <v>DH51501215</v>
      </c>
      <c r="H115" s="51" t="str">
        <f>VLOOKUP(A115,'Đại học'!$B$4:$E$117,2,0)</f>
        <v>Trần Thị Mỹ</v>
      </c>
      <c r="I115" s="51">
        <v>106</v>
      </c>
    </row>
    <row r="116" spans="1:9" ht="16.5" customHeight="1">
      <c r="A116" s="52" t="s">
        <v>463</v>
      </c>
      <c r="B116" s="52" t="s">
        <v>290</v>
      </c>
      <c r="C116" s="52" t="s">
        <v>342</v>
      </c>
      <c r="D116" s="52" t="s">
        <v>440</v>
      </c>
      <c r="E116" s="52" t="s">
        <v>577</v>
      </c>
      <c r="F116" s="52" t="s">
        <v>576</v>
      </c>
      <c r="G116" s="51" t="str">
        <f>VLOOKUP(A116,'Đại học'!$B$4:$E$117,1,0)</f>
        <v>DH51502559</v>
      </c>
      <c r="H116" s="51" t="str">
        <f>VLOOKUP(A116,'Đại học'!$B$4:$E$117,2,0)</f>
        <v>Ngô Minh</v>
      </c>
      <c r="I116" s="51">
        <v>107</v>
      </c>
    </row>
    <row r="117" spans="1:9" ht="16.5" customHeight="1">
      <c r="A117" s="52" t="s">
        <v>464</v>
      </c>
      <c r="B117" s="52" t="s">
        <v>465</v>
      </c>
      <c r="C117" s="52" t="s">
        <v>466</v>
      </c>
      <c r="D117" s="52" t="s">
        <v>440</v>
      </c>
      <c r="E117" s="52" t="s">
        <v>577</v>
      </c>
      <c r="F117" s="52" t="s">
        <v>576</v>
      </c>
      <c r="G117" s="51" t="str">
        <f>VLOOKUP(A117,'Đại học'!$B$4:$E$117,1,0)</f>
        <v>DH51501238</v>
      </c>
      <c r="H117" s="51" t="str">
        <f>VLOOKUP(A117,'Đại học'!$B$4:$E$117,2,0)</f>
        <v>Trần Thị Cẩm</v>
      </c>
      <c r="I117" s="51">
        <v>108</v>
      </c>
    </row>
    <row r="118" spans="1:9" ht="16.5" customHeight="1">
      <c r="A118" s="52" t="s">
        <v>467</v>
      </c>
      <c r="B118" s="52" t="s">
        <v>468</v>
      </c>
      <c r="C118" s="52" t="s">
        <v>265</v>
      </c>
      <c r="D118" s="52" t="s">
        <v>440</v>
      </c>
      <c r="E118" s="52" t="s">
        <v>577</v>
      </c>
      <c r="F118" s="52" t="s">
        <v>576</v>
      </c>
      <c r="G118" s="51" t="str">
        <f>VLOOKUP(A118,'Đại học'!$B$4:$E$117,1,0)</f>
        <v>DH51502453</v>
      </c>
      <c r="H118" s="51" t="str">
        <f>VLOOKUP(A118,'Đại học'!$B$4:$E$117,2,0)</f>
        <v>Lê Văn</v>
      </c>
      <c r="I118" s="51">
        <v>109</v>
      </c>
    </row>
    <row r="119" spans="1:9" ht="16.5" customHeight="1">
      <c r="A119" s="52" t="s">
        <v>469</v>
      </c>
      <c r="B119" s="52" t="s">
        <v>470</v>
      </c>
      <c r="C119" s="52" t="s">
        <v>8</v>
      </c>
      <c r="D119" s="52" t="s">
        <v>440</v>
      </c>
      <c r="E119" s="52" t="s">
        <v>577</v>
      </c>
      <c r="F119" s="52" t="s">
        <v>576</v>
      </c>
      <c r="G119" s="51" t="str">
        <f>VLOOKUP(A119,'Đại học'!$B$4:$E$117,1,0)</f>
        <v>DH51501224</v>
      </c>
      <c r="H119" s="51" t="str">
        <f>VLOOKUP(A119,'Đại học'!$B$4:$E$117,2,0)</f>
        <v>Lương Thế</v>
      </c>
      <c r="I119" s="51">
        <v>110</v>
      </c>
    </row>
    <row r="120" spans="1:9" ht="16.5" customHeight="1">
      <c r="A120" s="52" t="s">
        <v>471</v>
      </c>
      <c r="B120" s="52" t="s">
        <v>472</v>
      </c>
      <c r="C120" s="52" t="s">
        <v>8</v>
      </c>
      <c r="D120" s="52" t="s">
        <v>440</v>
      </c>
      <c r="E120" s="52" t="s">
        <v>577</v>
      </c>
      <c r="F120" s="52" t="s">
        <v>576</v>
      </c>
      <c r="G120" s="51" t="str">
        <f>VLOOKUP(A120,'Đại học'!$B$4:$E$117,1,0)</f>
        <v>DH51501555</v>
      </c>
      <c r="H120" s="51" t="str">
        <f>VLOOKUP(A120,'Đại học'!$B$4:$E$117,2,0)</f>
        <v>Trần Xuân</v>
      </c>
      <c r="I120" s="51">
        <v>111</v>
      </c>
    </row>
    <row r="121" spans="1:9" ht="16.5" customHeight="1">
      <c r="A121" s="52" t="s">
        <v>473</v>
      </c>
      <c r="B121" s="52" t="s">
        <v>368</v>
      </c>
      <c r="C121" s="52" t="s">
        <v>369</v>
      </c>
      <c r="D121" s="52" t="s">
        <v>474</v>
      </c>
      <c r="E121" s="52" t="s">
        <v>578</v>
      </c>
      <c r="F121" s="52" t="s">
        <v>576</v>
      </c>
      <c r="G121" s="51" t="str">
        <f>VLOOKUP(A121,'Liên thông'!$B$4:$E$12,1,0)</f>
        <v>LT51600070</v>
      </c>
      <c r="I121" s="53">
        <v>1</v>
      </c>
    </row>
    <row r="122" spans="1:9" ht="16.5" customHeight="1">
      <c r="A122" s="52" t="s">
        <v>475</v>
      </c>
      <c r="B122" s="52" t="s">
        <v>6</v>
      </c>
      <c r="C122" s="52" t="s">
        <v>1</v>
      </c>
      <c r="D122" s="52" t="s">
        <v>474</v>
      </c>
      <c r="E122" s="52" t="s">
        <v>578</v>
      </c>
      <c r="F122" s="52" t="s">
        <v>576</v>
      </c>
      <c r="G122" s="51" t="str">
        <f>VLOOKUP(A122,'Liên thông'!$B$4:$E$12,1,0)</f>
        <v>LT51600059</v>
      </c>
      <c r="I122" s="53">
        <v>2</v>
      </c>
    </row>
    <row r="123" spans="1:9" ht="16.5" customHeight="1">
      <c r="A123" s="52" t="s">
        <v>476</v>
      </c>
      <c r="B123" s="52" t="s">
        <v>295</v>
      </c>
      <c r="C123" s="52" t="s">
        <v>477</v>
      </c>
      <c r="D123" s="52" t="s">
        <v>478</v>
      </c>
      <c r="E123" s="52" t="s">
        <v>578</v>
      </c>
      <c r="F123" s="52" t="s">
        <v>576</v>
      </c>
      <c r="G123" s="51" t="str">
        <f>VLOOKUP(A123,'Liên thông'!$B$4:$E$12,1,0)</f>
        <v>LT51700157</v>
      </c>
      <c r="I123" s="53">
        <v>3</v>
      </c>
    </row>
    <row r="124" spans="1:9" ht="16.5" customHeight="1">
      <c r="A124" s="52" t="s">
        <v>479</v>
      </c>
      <c r="B124" s="52" t="s">
        <v>480</v>
      </c>
      <c r="C124" s="52" t="s">
        <v>481</v>
      </c>
      <c r="D124" s="52" t="s">
        <v>478</v>
      </c>
      <c r="E124" s="52" t="s">
        <v>578</v>
      </c>
      <c r="F124" s="52" t="s">
        <v>576</v>
      </c>
      <c r="G124" s="51" t="str">
        <f>VLOOKUP(A124,'Liên thông'!$B$4:$E$12,1,0)</f>
        <v>LT51700158</v>
      </c>
      <c r="I124" s="53">
        <v>4</v>
      </c>
    </row>
    <row r="125" spans="1:9" ht="16.5" customHeight="1">
      <c r="A125" s="52" t="s">
        <v>482</v>
      </c>
      <c r="B125" s="52" t="s">
        <v>483</v>
      </c>
      <c r="C125" s="52" t="s">
        <v>456</v>
      </c>
      <c r="D125" s="52" t="s">
        <v>478</v>
      </c>
      <c r="E125" s="52" t="s">
        <v>578</v>
      </c>
      <c r="F125" s="52" t="s">
        <v>576</v>
      </c>
      <c r="G125" s="51" t="str">
        <f>VLOOKUP(A125,'Liên thông'!$B$4:$E$12,1,0)</f>
        <v>LT51700177</v>
      </c>
      <c r="I125" s="53">
        <v>5</v>
      </c>
    </row>
    <row r="126" spans="1:9" ht="16.5" customHeight="1">
      <c r="A126" s="52" t="s">
        <v>484</v>
      </c>
      <c r="B126" s="52" t="s">
        <v>234</v>
      </c>
      <c r="C126" s="52" t="s">
        <v>188</v>
      </c>
      <c r="D126" s="52" t="s">
        <v>478</v>
      </c>
      <c r="E126" s="52" t="s">
        <v>578</v>
      </c>
      <c r="F126" s="52" t="s">
        <v>576</v>
      </c>
      <c r="G126" s="51" t="str">
        <f>VLOOKUP(A126,'Liên thông'!$B$4:$E$12,1,0)</f>
        <v>LT51600066</v>
      </c>
      <c r="I126" s="53">
        <v>6</v>
      </c>
    </row>
    <row r="127" spans="1:9" ht="16.5" customHeight="1">
      <c r="A127" s="52" t="s">
        <v>485</v>
      </c>
      <c r="B127" s="52" t="s">
        <v>486</v>
      </c>
      <c r="C127" s="52" t="s">
        <v>285</v>
      </c>
      <c r="D127" s="52" t="s">
        <v>478</v>
      </c>
      <c r="E127" s="52" t="s">
        <v>578</v>
      </c>
      <c r="F127" s="52" t="s">
        <v>576</v>
      </c>
      <c r="G127" s="51" t="str">
        <f>VLOOKUP(A127,'Liên thông'!$B$4:$E$12,1,0)</f>
        <v>LT51700190</v>
      </c>
      <c r="I127" s="53">
        <v>7</v>
      </c>
    </row>
    <row r="128" spans="1:9" ht="16.5" customHeight="1">
      <c r="A128" s="52" t="s">
        <v>487</v>
      </c>
      <c r="B128" s="52" t="s">
        <v>488</v>
      </c>
      <c r="C128" s="52" t="s">
        <v>342</v>
      </c>
      <c r="D128" s="52" t="s">
        <v>478</v>
      </c>
      <c r="E128" s="52" t="s">
        <v>578</v>
      </c>
      <c r="F128" s="52" t="s">
        <v>576</v>
      </c>
      <c r="G128" s="51" t="str">
        <f>VLOOKUP(A128,'Liên thông'!$B$4:$E$12,1,0)</f>
        <v>LT51700206</v>
      </c>
      <c r="I128" s="53">
        <v>8</v>
      </c>
    </row>
    <row r="129" spans="1:9" ht="16.5" customHeight="1">
      <c r="A129" s="52" t="s">
        <v>489</v>
      </c>
      <c r="B129" s="52" t="s">
        <v>167</v>
      </c>
      <c r="C129" s="52" t="s">
        <v>291</v>
      </c>
      <c r="D129" s="52" t="s">
        <v>478</v>
      </c>
      <c r="E129" s="52" t="s">
        <v>578</v>
      </c>
      <c r="F129" s="52" t="s">
        <v>576</v>
      </c>
      <c r="G129" s="51" t="str">
        <f>VLOOKUP(A129,'Liên thông'!$B$4:$E$12,1,0)</f>
        <v>LT51700207</v>
      </c>
      <c r="I129" s="53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Đại học</vt:lpstr>
      <vt:lpstr>Liên thông</vt:lpstr>
      <vt:lpstr>Gốc_ĐT</vt:lpstr>
      <vt:lpstr>'Đại học'!Print_Titles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Admin</cp:lastModifiedBy>
  <cp:lastPrinted>2019-07-08T07:45:26Z</cp:lastPrinted>
  <dcterms:created xsi:type="dcterms:W3CDTF">2017-04-07T08:33:16Z</dcterms:created>
  <dcterms:modified xsi:type="dcterms:W3CDTF">2019-07-09T01:46:39Z</dcterms:modified>
</cp:coreProperties>
</file>